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ilis\OneDrive\Desktop\"/>
    </mc:Choice>
  </mc:AlternateContent>
  <bookViews>
    <workbookView xWindow="0" yWindow="0" windowWidth="19200" windowHeight="6760" tabRatio="696" activeTab="1"/>
  </bookViews>
  <sheets>
    <sheet name="MŰVÉSZETEK HÁZA " sheetId="1" r:id="rId1"/>
    <sheet name="SZABADSÁG ÚT 21." sheetId="2" r:id="rId2"/>
    <sheet name="SZOLFÉZS ÓRAREND" sheetId="16" r:id="rId3"/>
    <sheet name="SZOLÉFZS SZÁNTÓ" sheetId="18" r:id="rId4"/>
    <sheet name="KÉPZŐMŰVÉSZET" sheetId="17" r:id="rId5"/>
    <sheet name="Szerda" sheetId="11" state="hidden" r:id="rId6"/>
    <sheet name="Csütörtök" sheetId="12" state="hidden" r:id="rId7"/>
    <sheet name="Péntek" sheetId="13" state="hidden" r:id="rId8"/>
    <sheet name="Szombat" sheetId="14" state="hidden" r:id="rId9"/>
    <sheet name="Vasárnap" sheetId="15" state="hidden" r:id="rId10"/>
  </sheets>
  <definedNames>
    <definedName name="Cím1" localSheetId="6">Hétfő[[#Headers],[NAPOK]]</definedName>
    <definedName name="Cím2">Kedd[[#Headers],[NAPOK]]</definedName>
    <definedName name="Cím3" localSheetId="5">Szerda[[#Headers],[Alkalmazott neve]]</definedName>
    <definedName name="Cím4" localSheetId="6">Csütörtök[[#Headers],[Alkalmazott neve]]</definedName>
    <definedName name="Cím5" localSheetId="7">Péntek[[#Headers],[Alkalmazott neve]]</definedName>
    <definedName name="Cím6" localSheetId="8">Szombat[[#Headers],[Alkalmazott neve]]</definedName>
    <definedName name="Cím7" localSheetId="9">Vasárnap[[#Headers],[Alkalmazott neve]]</definedName>
    <definedName name="DÁTUM">'MŰVÉSZETEK HÁZA '!#REF!</definedName>
    <definedName name="MŰSZAKBEOSZTÁS_Cím">'MŰVÉSZETEK HÁZA '!$B$1</definedName>
    <definedName name="_xlnm.Print_Titles" localSheetId="6">Csütörtök!$2:$4</definedName>
    <definedName name="_xlnm.Print_Titles" localSheetId="0">'MŰVÉSZETEK HÁZA '!$2:$4</definedName>
    <definedName name="_xlnm.Print_Titles" localSheetId="7">Péntek!$2:$4</definedName>
    <definedName name="_xlnm.Print_Titles" localSheetId="1">'SZABADSÁG ÚT 21.'!$2:$4</definedName>
    <definedName name="_xlnm.Print_Titles" localSheetId="5">Szerda!$2:$4</definedName>
    <definedName name="_xlnm.Print_Titles" localSheetId="8">Szombat!$2:$4</definedName>
    <definedName name="_xlnm.Print_Titles" localSheetId="9">Vasárnap!$2:$4</definedName>
    <definedName name="RÉSZLEG">'MŰVÉSZETEK HÁZA '!#REF!</definedName>
    <definedName name="RowTitleRegion1..L3">'MŰVÉSZETEK HÁZA '!$C$2</definedName>
    <definedName name="RowTitleRegion2..L3">'SZABADSÁG ÚT 21.'!$C$2</definedName>
    <definedName name="RowTitleRegion3..L3" localSheetId="5">Szerda!$C$2</definedName>
    <definedName name="RowTitleRegion4..L3" localSheetId="6">Csütörtök!$C$2</definedName>
    <definedName name="RowTitleRegion5..L3" localSheetId="7">Péntek!$C$2</definedName>
    <definedName name="RowTitleRegion6..L3" localSheetId="8">Szombat!$C$2</definedName>
    <definedName name="RowTitleRegion7..L3" localSheetId="9">Vasárnap!$C$2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5" l="1"/>
  <c r="L3" i="14"/>
  <c r="L3" i="13"/>
  <c r="L3" i="12"/>
  <c r="L3" i="11"/>
  <c r="L2" i="15"/>
  <c r="L2" i="14"/>
  <c r="L2" i="13"/>
  <c r="L2" i="12"/>
  <c r="L2" i="11"/>
  <c r="B1" i="15"/>
  <c r="B1" i="14"/>
  <c r="B1" i="13"/>
  <c r="B1" i="12"/>
  <c r="B1" i="11"/>
  <c r="M6" i="15" l="1"/>
  <c r="M7" i="15"/>
  <c r="M8" i="15"/>
  <c r="M9" i="15"/>
  <c r="M10" i="15"/>
  <c r="M5" i="15"/>
  <c r="M6" i="14"/>
  <c r="M7" i="14"/>
  <c r="M8" i="14"/>
  <c r="M9" i="14"/>
  <c r="M10" i="14"/>
  <c r="M5" i="14"/>
  <c r="M6" i="13"/>
  <c r="M7" i="13"/>
  <c r="M8" i="13"/>
  <c r="M9" i="13"/>
  <c r="M10" i="13"/>
  <c r="M5" i="13"/>
  <c r="M6" i="12"/>
  <c r="M7" i="12"/>
  <c r="M8" i="12"/>
  <c r="M9" i="12"/>
  <c r="M10" i="12"/>
  <c r="M5" i="12"/>
  <c r="M6" i="11"/>
  <c r="M7" i="11"/>
  <c r="M8" i="11"/>
  <c r="M9" i="11"/>
  <c r="M10" i="11"/>
  <c r="M5" i="11"/>
</calcChain>
</file>

<file path=xl/sharedStrings.xml><?xml version="1.0" encoding="utf-8"?>
<sst xmlns="http://schemas.openxmlformats.org/spreadsheetml/2006/main" count="460" uniqueCount="112">
  <si>
    <t>HÉTFŐ</t>
  </si>
  <si>
    <t>Alkalmazott neve</t>
  </si>
  <si>
    <t>F. Szilvia</t>
  </si>
  <si>
    <t>M. József</t>
  </si>
  <si>
    <t>B. Endre</t>
  </si>
  <si>
    <t>G. Zoltán</t>
  </si>
  <si>
    <t>K. Vince</t>
  </si>
  <si>
    <t>M. Juliska</t>
  </si>
  <si>
    <t xml:space="preserve">A következő hétre: </t>
  </si>
  <si>
    <t xml:space="preserve">Részleg neve: </t>
  </si>
  <si>
    <t>07:00</t>
  </si>
  <si>
    <t>menedzser</t>
  </si>
  <si>
    <t>08:00</t>
  </si>
  <si>
    <t>pénztáros</t>
  </si>
  <si>
    <t>recepciós</t>
  </si>
  <si>
    <t>09:00</t>
  </si>
  <si>
    <t>10:00</t>
  </si>
  <si>
    <t>11:00</t>
  </si>
  <si>
    <t xml:space="preserve">recepciós </t>
  </si>
  <si>
    <t>12:00</t>
  </si>
  <si>
    <t>13:00</t>
  </si>
  <si>
    <t>14:00</t>
  </si>
  <si>
    <t>15:00</t>
  </si>
  <si>
    <t>Beteg?</t>
  </si>
  <si>
    <t>KEDD</t>
  </si>
  <si>
    <t>Betegség</t>
  </si>
  <si>
    <t>SZERDA</t>
  </si>
  <si>
    <t>CSÜTÖRTÖK</t>
  </si>
  <si>
    <t>PÉNTEK</t>
  </si>
  <si>
    <t>SZOMBAT</t>
  </si>
  <si>
    <t>VASÁRNAP</t>
  </si>
  <si>
    <t>ÖSSZEG</t>
  </si>
  <si>
    <t>TEREMBEOSZTÁS - MŰVÉSZETEK HÁZA</t>
  </si>
  <si>
    <t>Képzőművészet</t>
  </si>
  <si>
    <t>Szolfézs 1-es terem</t>
  </si>
  <si>
    <t xml:space="preserve">Szolfézs 2-es terem </t>
  </si>
  <si>
    <t>1-es terem</t>
  </si>
  <si>
    <t>3-as terem</t>
  </si>
  <si>
    <t xml:space="preserve">5-ös terem </t>
  </si>
  <si>
    <t xml:space="preserve">8-as terem </t>
  </si>
  <si>
    <t>9-es terem</t>
  </si>
  <si>
    <t>10-es terem</t>
  </si>
  <si>
    <t xml:space="preserve">PÉNTEK </t>
  </si>
  <si>
    <t>Bölöcskey Miklós</t>
  </si>
  <si>
    <t>Hoósné Török Emese</t>
  </si>
  <si>
    <t>Nagy Csaba</t>
  </si>
  <si>
    <t>Horváth Kriszti</t>
  </si>
  <si>
    <t>Vörös Tibor</t>
  </si>
  <si>
    <t>Lénárt György</t>
  </si>
  <si>
    <t>Tácsik Zsuzsanna</t>
  </si>
  <si>
    <t>Sax Norbert</t>
  </si>
  <si>
    <t>Kardos Antal</t>
  </si>
  <si>
    <t>Szlovencsák Péter</t>
  </si>
  <si>
    <t>Őrfi Gabirella</t>
  </si>
  <si>
    <t>Demeter László</t>
  </si>
  <si>
    <t>Somogyi Andrea</t>
  </si>
  <si>
    <t>Szerémi Márkó</t>
  </si>
  <si>
    <t>2020/21</t>
  </si>
  <si>
    <t>2-es terem</t>
  </si>
  <si>
    <t>4-es terem</t>
  </si>
  <si>
    <t>5-ös terem</t>
  </si>
  <si>
    <t>7-es terem</t>
  </si>
  <si>
    <t>Halmschlager György</t>
  </si>
  <si>
    <t>Holb Alexandra</t>
  </si>
  <si>
    <t>Várvölgyi Szabolcs</t>
  </si>
  <si>
    <t>Eged Márton</t>
  </si>
  <si>
    <t>Kiss Dávid</t>
  </si>
  <si>
    <t>Tóth Sándor</t>
  </si>
  <si>
    <t>Siklósi Nóra</t>
  </si>
  <si>
    <t>Kozek Balázs</t>
  </si>
  <si>
    <t>Kész Petra</t>
  </si>
  <si>
    <t>TEREMBEOSZTÁS - SZABADSÁG ÚT 21.</t>
  </si>
  <si>
    <t>NAPOK</t>
  </si>
  <si>
    <t>Szolfézs órarend 2020/2021-es tanév</t>
  </si>
  <si>
    <t>Tanár: Hoósné Török Emese</t>
  </si>
  <si>
    <t>Hétfő</t>
  </si>
  <si>
    <t>Kedd</t>
  </si>
  <si>
    <t>Szerda</t>
  </si>
  <si>
    <t>Csütörtök</t>
  </si>
  <si>
    <t>Péntek</t>
  </si>
  <si>
    <t>14.00-15.35</t>
  </si>
  <si>
    <t>14.45-16.20</t>
  </si>
  <si>
    <t>EK2</t>
  </si>
  <si>
    <t>3-4. o.</t>
  </si>
  <si>
    <t>1-2-3. o.</t>
  </si>
  <si>
    <t>2/a</t>
  </si>
  <si>
    <t>1-2. o.</t>
  </si>
  <si>
    <t>(Pilisszántó)</t>
  </si>
  <si>
    <t>16.20-17.55</t>
  </si>
  <si>
    <t>15.35-17.10</t>
  </si>
  <si>
    <t>4/b</t>
  </si>
  <si>
    <t>1. o.</t>
  </si>
  <si>
    <t>2-3. o.</t>
  </si>
  <si>
    <t>2/b</t>
  </si>
  <si>
    <t>17.55-19.30</t>
  </si>
  <si>
    <t>17.30-19.05</t>
  </si>
  <si>
    <t>4/a</t>
  </si>
  <si>
    <t>5. o.</t>
  </si>
  <si>
    <t>Tanár: Nagy Csaba</t>
  </si>
  <si>
    <t>EK1</t>
  </si>
  <si>
    <t>4. o.</t>
  </si>
  <si>
    <t>6-7. o.</t>
  </si>
  <si>
    <t>Képzőművészet tanszak órarendje</t>
  </si>
  <si>
    <t>2020/2021-es tanév</t>
  </si>
  <si>
    <t>időpont</t>
  </si>
  <si>
    <t>2. o.</t>
  </si>
  <si>
    <t>4-5. o.</t>
  </si>
  <si>
    <t>6-7-8. o.</t>
  </si>
  <si>
    <t>Szolfézs órarend 2018/2019-es tanév</t>
  </si>
  <si>
    <t xml:space="preserve">1/a </t>
  </si>
  <si>
    <t>15.45-17.20</t>
  </si>
  <si>
    <t xml:space="preserve">1/b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</si>
</sst>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\ m/\ d\.;@"/>
  </numFmts>
  <fonts count="21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24"/>
      <color theme="3" tint="-0.24994659260841701"/>
      <name val="Calibri Light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4"/>
      <color theme="3"/>
      <name val="Calibri Light"/>
      <family val="2"/>
      <scheme val="major"/>
    </font>
    <font>
      <sz val="12"/>
      <color theme="1" tint="0.24994659260841701"/>
      <name val="Calibri"/>
      <family val="2"/>
      <scheme val="minor"/>
    </font>
    <font>
      <b/>
      <sz val="12"/>
      <color theme="1" tint="0.2499465926084170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1" tint="0.2499465926084170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 Light"/>
      <family val="2"/>
      <charset val="238"/>
      <scheme val="major"/>
    </font>
    <font>
      <b/>
      <sz val="14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7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 diagonalUp="1" diagonalDown="1">
      <left style="thick">
        <color indexed="64"/>
      </left>
      <right style="thick">
        <color indexed="64"/>
      </right>
      <top style="thick">
        <color indexed="64"/>
      </top>
      <bottom/>
      <diagonal style="thick">
        <color indexed="64"/>
      </diagonal>
    </border>
    <border diagonalUp="1" diagonalDown="1">
      <left style="thick">
        <color indexed="64"/>
      </left>
      <right style="thick">
        <color indexed="64"/>
      </right>
      <top/>
      <bottom/>
      <diagonal style="thick">
        <color indexed="64"/>
      </diagonal>
    </border>
    <border diagonalUp="1" diagonalDown="1">
      <left style="thick">
        <color indexed="64"/>
      </left>
      <right style="thick">
        <color indexed="64"/>
      </right>
      <top/>
      <bottom style="thick">
        <color indexed="64"/>
      </bottom>
      <diagonal style="thick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 wrapText="1"/>
    </xf>
    <xf numFmtId="0" fontId="6" fillId="2" borderId="1" applyProtection="0">
      <alignment vertical="center"/>
    </xf>
    <xf numFmtId="0" fontId="4" fillId="2" borderId="1" applyProtection="0">
      <alignment horizontal="right" vertical="center"/>
    </xf>
    <xf numFmtId="0" fontId="2" fillId="3" borderId="0" applyNumberFormat="0" applyBorder="0" applyAlignment="0" applyProtection="0"/>
    <xf numFmtId="164" fontId="4" fillId="2" borderId="1">
      <alignment horizontal="left" vertical="center"/>
    </xf>
    <xf numFmtId="0" fontId="4" fillId="4" borderId="0" applyFill="0" applyBorder="0">
      <alignment horizontal="right" vertical="center"/>
    </xf>
    <xf numFmtId="0" fontId="3" fillId="0" borderId="0" applyFill="0" applyBorder="0" applyProtection="0">
      <alignment vertical="center"/>
    </xf>
    <xf numFmtId="0" fontId="4" fillId="2" borderId="0" applyProtection="0">
      <alignment horizontal="right" vertical="center"/>
    </xf>
    <xf numFmtId="0" fontId="4" fillId="2" borderId="0" applyNumberFormat="0" applyBorder="0" applyAlignment="0" applyProtection="0">
      <alignment vertical="center"/>
    </xf>
    <xf numFmtId="1" fontId="5" fillId="0" borderId="0" applyFont="0" applyFill="0" applyBorder="0" applyProtection="0">
      <alignment horizontal="right" vertical="center"/>
    </xf>
    <xf numFmtId="1" fontId="4" fillId="0" borderId="0" applyFont="0" applyFill="0" applyBorder="0">
      <alignment vertical="center" wrapText="1"/>
    </xf>
    <xf numFmtId="20" fontId="4" fillId="0" borderId="0" applyFont="0" applyFill="0" applyBorder="0" applyAlignment="0">
      <alignment vertical="center" wrapText="1"/>
    </xf>
    <xf numFmtId="0" fontId="1" fillId="0" borderId="0"/>
  </cellStyleXfs>
  <cellXfs count="70">
    <xf numFmtId="0" fontId="0" fillId="0" borderId="0" xfId="0">
      <alignment vertical="center" wrapText="1"/>
    </xf>
    <xf numFmtId="0" fontId="3" fillId="0" borderId="0" xfId="6">
      <alignment vertical="center"/>
    </xf>
    <xf numFmtId="1" fontId="0" fillId="0" borderId="0" xfId="10" applyFont="1">
      <alignment vertical="center" wrapText="1"/>
    </xf>
    <xf numFmtId="0" fontId="0" fillId="0" borderId="0" xfId="0" applyAlignment="1">
      <alignment vertical="center" wrapText="1"/>
    </xf>
    <xf numFmtId="20" fontId="0" fillId="0" borderId="0" xfId="11" applyFont="1">
      <alignment vertical="center" wrapText="1"/>
    </xf>
    <xf numFmtId="20" fontId="0" fillId="0" borderId="0" xfId="11" applyFont="1" applyAlignment="1">
      <alignment vertical="center" wrapText="1"/>
    </xf>
    <xf numFmtId="1" fontId="0" fillId="0" borderId="0" xfId="10" applyFont="1" applyAlignment="1">
      <alignment vertical="center" wrapText="1"/>
    </xf>
    <xf numFmtId="0" fontId="7" fillId="0" borderId="0" xfId="0" applyFont="1">
      <alignment vertical="center" wrapText="1"/>
    </xf>
    <xf numFmtId="0" fontId="8" fillId="0" borderId="0" xfId="0" applyFont="1">
      <alignment vertical="center" wrapText="1"/>
    </xf>
    <xf numFmtId="0" fontId="0" fillId="0" borderId="0" xfId="0" applyAlignment="1"/>
    <xf numFmtId="0" fontId="11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3" fillId="0" borderId="0" xfId="0" applyFont="1" applyFill="1" applyBorder="1" applyAlignment="1"/>
    <xf numFmtId="0" fontId="14" fillId="0" borderId="7" xfId="0" applyFont="1" applyBorder="1" applyAlignment="1">
      <alignment vertical="center"/>
    </xf>
    <xf numFmtId="0" fontId="1" fillId="0" borderId="0" xfId="12"/>
    <xf numFmtId="0" fontId="1" fillId="0" borderId="11" xfId="12" applyBorder="1"/>
    <xf numFmtId="0" fontId="11" fillId="0" borderId="11" xfId="12" applyFont="1" applyBorder="1" applyAlignment="1">
      <alignment horizontal="center"/>
    </xf>
    <xf numFmtId="0" fontId="13" fillId="0" borderId="11" xfId="12" applyFont="1" applyBorder="1"/>
    <xf numFmtId="0" fontId="13" fillId="0" borderId="11" xfId="12" applyFont="1" applyBorder="1" applyAlignment="1">
      <alignment horizontal="center"/>
    </xf>
    <xf numFmtId="0" fontId="1" fillId="0" borderId="2" xfId="12" applyBorder="1"/>
    <xf numFmtId="0" fontId="1" fillId="0" borderId="0" xfId="12" applyBorder="1"/>
    <xf numFmtId="0" fontId="13" fillId="0" borderId="16" xfId="12" applyFont="1" applyBorder="1" applyAlignment="1"/>
    <xf numFmtId="0" fontId="13" fillId="0" borderId="16" xfId="12" applyFont="1" applyBorder="1" applyAlignment="1">
      <alignment horizontal="center"/>
    </xf>
    <xf numFmtId="0" fontId="11" fillId="0" borderId="15" xfId="12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6" fillId="2" borderId="1" xfId="1">
      <alignment vertical="center"/>
    </xf>
    <xf numFmtId="0" fontId="4" fillId="2" borderId="1" xfId="2">
      <alignment horizontal="right" vertical="center"/>
    </xf>
    <xf numFmtId="0" fontId="4" fillId="2" borderId="0" xfId="7">
      <alignment horizontal="right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3" fillId="0" borderId="12" xfId="12" applyFont="1" applyBorder="1" applyAlignment="1">
      <alignment horizontal="center"/>
    </xf>
    <xf numFmtId="0" fontId="13" fillId="0" borderId="13" xfId="12" applyFont="1" applyBorder="1" applyAlignment="1">
      <alignment horizontal="center"/>
    </xf>
    <xf numFmtId="0" fontId="13" fillId="0" borderId="14" xfId="12" applyFont="1" applyBorder="1" applyAlignment="1">
      <alignment horizontal="center"/>
    </xf>
    <xf numFmtId="0" fontId="9" fillId="0" borderId="0" xfId="12" applyFont="1" applyBorder="1" applyAlignment="1">
      <alignment horizontal="center"/>
    </xf>
    <xf numFmtId="0" fontId="10" fillId="0" borderId="0" xfId="12" applyFont="1" applyBorder="1" applyAlignment="1">
      <alignment horizontal="center"/>
    </xf>
    <xf numFmtId="164" fontId="4" fillId="2" borderId="1" xfId="4">
      <alignment horizontal="left" vertical="center"/>
    </xf>
    <xf numFmtId="0" fontId="4" fillId="2" borderId="0" xfId="8" applyAlignment="1">
      <alignment vertical="center" wrapText="1"/>
    </xf>
    <xf numFmtId="0" fontId="17" fillId="0" borderId="0" xfId="0" applyFont="1">
      <alignment vertical="center" wrapText="1"/>
    </xf>
    <xf numFmtId="20" fontId="17" fillId="0" borderId="0" xfId="1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>
      <alignment vertical="center" wrapText="1"/>
    </xf>
    <xf numFmtId="0" fontId="6" fillId="6" borderId="1" xfId="1" applyFill="1">
      <alignment vertical="center"/>
    </xf>
    <xf numFmtId="0" fontId="4" fillId="6" borderId="1" xfId="2" applyFill="1">
      <alignment horizontal="right" vertical="center"/>
    </xf>
    <xf numFmtId="0" fontId="4" fillId="6" borderId="0" xfId="7" applyFill="1">
      <alignment horizontal="right" vertical="center"/>
    </xf>
    <xf numFmtId="0" fontId="19" fillId="6" borderId="1" xfId="1" applyFont="1" applyFill="1">
      <alignment vertical="center"/>
    </xf>
    <xf numFmtId="0" fontId="20" fillId="6" borderId="1" xfId="1" applyFont="1" applyFill="1">
      <alignment vertical="center"/>
    </xf>
  </cellXfs>
  <cellStyles count="13">
    <cellStyle name="20% - 1. jelölőszín" xfId="3" builtinId="30" customBuiltin="1"/>
    <cellStyle name="Cím" xfId="6" builtinId="15" customBuiltin="1"/>
    <cellStyle name="Címkeszöveg" xfId="5"/>
    <cellStyle name="Címsor 1" xfId="1" builtinId="16" customBuiltin="1"/>
    <cellStyle name="Címsor 2" xfId="2" builtinId="17" customBuiltin="1"/>
    <cellStyle name="Címsor 3" xfId="7" builtinId="18" customBuiltin="1"/>
    <cellStyle name="Címsor 4" xfId="8" builtinId="19" customBuiltin="1"/>
    <cellStyle name="Dátum" xfId="4"/>
    <cellStyle name="Időpont" xfId="11"/>
    <cellStyle name="Normál" xfId="0" builtinId="0" customBuiltin="1"/>
    <cellStyle name="Normál 2" xfId="12"/>
    <cellStyle name="Összesen" xfId="9" builtinId="25" customBuiltin="1"/>
    <cellStyle name="Szám" xfId="10"/>
  </cellStyles>
  <dxfs count="119"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5" tint="-0.499984740745262"/>
      </font>
    </dxf>
    <dxf>
      <font>
        <b/>
        <i val="0"/>
        <color theme="5" tint="-0.499984740745262"/>
      </font>
    </dxf>
    <dxf>
      <font>
        <b/>
        <i val="0"/>
        <color theme="5" tint="-0.499984740745262"/>
      </font>
      <border>
        <top style="thin">
          <color theme="5"/>
        </top>
      </border>
    </dxf>
    <dxf>
      <font>
        <b/>
        <i val="0"/>
        <color theme="5" tint="-0.499984740745262"/>
      </font>
      <border>
        <top style="thick">
          <color theme="4"/>
        </top>
        <bottom style="thin">
          <color theme="5"/>
        </bottom>
      </border>
    </dxf>
    <dxf>
      <font>
        <color theme="5" tint="-0.499984740745262"/>
      </font>
      <border>
        <top style="thin">
          <color theme="5"/>
        </top>
        <bottom style="thin">
          <color theme="5"/>
        </bottom>
      </border>
    </dxf>
    <dxf>
      <font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 val="0"/>
        <i val="0"/>
        <color auto="1"/>
      </font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b val="0"/>
        <i val="0"/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i val="0"/>
        <color theme="6" tint="-0.499984740745262"/>
      </font>
    </dxf>
    <dxf>
      <font>
        <b/>
        <i val="0"/>
        <color theme="6" tint="-0.499984740745262"/>
      </font>
    </dxf>
    <dxf>
      <font>
        <b/>
        <i val="0"/>
        <color theme="6" tint="-0.499984740745262"/>
      </font>
      <border>
        <top style="thin">
          <color theme="6"/>
        </top>
      </border>
    </dxf>
    <dxf>
      <font>
        <b/>
        <i val="0"/>
        <color theme="6" tint="-0.499984740745262"/>
      </font>
      <border>
        <top style="thick">
          <color theme="4"/>
        </top>
        <bottom style="thin">
          <color theme="6"/>
        </bottom>
      </border>
    </dxf>
    <dxf>
      <font>
        <color theme="6" tint="-0.499984740745262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4" tint="-0.499984740745262"/>
      </font>
    </dxf>
    <dxf>
      <font>
        <b/>
        <i val="0"/>
        <color theme="4" tint="-0.499984740745262"/>
      </font>
    </dxf>
    <dxf>
      <font>
        <b/>
        <i val="0"/>
        <color theme="4" tint="-0.499984740745262"/>
      </font>
      <border>
        <top style="thin">
          <color theme="4"/>
        </top>
      </border>
    </dxf>
    <dxf>
      <font>
        <b/>
        <i val="0"/>
        <color theme="4" tint="-0.499984740745262"/>
      </font>
      <border diagonalDown="1">
        <top style="thick">
          <color theme="4"/>
        </top>
        <bottom style="thin">
          <color theme="4"/>
        </bottom>
        <diagonal style="thick">
          <color theme="4"/>
        </diagonal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9" tint="-0.499984740745262"/>
      </font>
    </dxf>
    <dxf>
      <font>
        <b/>
        <i val="0"/>
        <color theme="9" tint="-0.499984740745262"/>
      </font>
    </dxf>
    <dxf>
      <font>
        <b/>
        <i val="0"/>
        <color theme="9" tint="-0.499984740745262"/>
      </font>
      <border>
        <top style="thin">
          <color theme="9"/>
        </top>
      </border>
    </dxf>
    <dxf>
      <font>
        <b/>
        <i val="0"/>
        <color theme="9" tint="-0.499984740745262"/>
      </font>
      <border>
        <top style="thick">
          <color theme="4"/>
        </top>
        <bottom style="thin">
          <color theme="9"/>
        </bottom>
      </border>
    </dxf>
    <dxf>
      <font>
        <color theme="9" tint="-0.499984740745262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i val="0"/>
        <color theme="8" tint="-0.499984740745262"/>
      </font>
    </dxf>
    <dxf>
      <font>
        <b/>
        <i val="0"/>
        <color theme="8" tint="-0.499984740745262"/>
      </font>
    </dxf>
    <dxf>
      <font>
        <b/>
        <i val="0"/>
        <color theme="8" tint="-0.499984740745262"/>
      </font>
      <border>
        <top style="thin">
          <color theme="8"/>
        </top>
      </border>
    </dxf>
    <dxf>
      <font>
        <b/>
        <i val="0"/>
        <color theme="8" tint="-0.499984740745262"/>
      </font>
      <border>
        <top style="thick">
          <color theme="4"/>
        </top>
        <bottom style="thin">
          <color theme="8"/>
        </bottom>
      </border>
    </dxf>
    <dxf>
      <font>
        <color theme="8" tint="-0.499984740745262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5117038483843"/>
          <bgColor theme="7" tint="0.79998168889431442"/>
        </patternFill>
      </fill>
    </dxf>
    <dxf>
      <font>
        <b/>
        <i val="0"/>
        <color theme="7" tint="-0.499984740745262"/>
      </font>
    </dxf>
    <dxf>
      <font>
        <b/>
        <i val="0"/>
        <color theme="7" tint="-0.499984740745262"/>
      </font>
    </dxf>
    <dxf>
      <font>
        <b/>
        <color theme="7" tint="-0.249977111117893"/>
      </font>
      <border>
        <top style="thin">
          <color theme="7"/>
        </top>
      </border>
    </dxf>
    <dxf>
      <font>
        <b/>
        <i val="0"/>
        <color theme="7" tint="-0.499984740745262"/>
      </font>
      <border>
        <top style="thick">
          <color theme="4"/>
        </top>
        <bottom style="thin">
          <color theme="7"/>
        </bottom>
      </border>
    </dxf>
    <dxf>
      <font>
        <color theme="7" tint="-0.499984740745262"/>
      </font>
      <border>
        <top style="thin">
          <color theme="7"/>
        </top>
        <bottom style="thin">
          <color theme="7"/>
        </bottom>
      </border>
    </dxf>
  </dxfs>
  <tableStyles count="7" defaultTableStyle="TableStyleLight6" defaultPivotStyle="PivotStyleLight16">
    <tableStyle name="Péntek" pivot="0" count="6">
      <tableStyleElement type="wholeTable" dxfId="118"/>
      <tableStyleElement type="headerRow" dxfId="117"/>
      <tableStyleElement type="totalRow" dxfId="116"/>
      <tableStyleElement type="firstColumn" dxfId="115"/>
      <tableStyleElement type="lastColumn" dxfId="114"/>
      <tableStyleElement type="firstRowStripe" dxfId="113"/>
    </tableStyle>
    <tableStyle name="Hétfő" pivot="0" count="7">
      <tableStyleElement type="wholeTable" dxfId="112"/>
      <tableStyleElement type="headerRow" dxfId="111"/>
      <tableStyleElement type="totalRow" dxfId="110"/>
      <tableStyleElement type="firstColumn" dxfId="109"/>
      <tableStyleElement type="lastColumn" dxfId="108"/>
      <tableStyleElement type="firstRowStripe" dxfId="107"/>
      <tableStyleElement type="firstColumnStripe" dxfId="106"/>
    </tableStyle>
    <tableStyle name="Szombat" pivot="0" count="7">
      <tableStyleElement type="wholeTable" dxfId="105"/>
      <tableStyleElement type="headerRow" dxfId="104"/>
      <tableStyleElement type="totalRow" dxfId="103"/>
      <tableStyleElement type="firstColumn" dxfId="102"/>
      <tableStyleElement type="lastColumn" dxfId="101"/>
      <tableStyleElement type="firstRowStripe" dxfId="100"/>
      <tableStyleElement type="firstColumnStripe" dxfId="99"/>
    </tableStyle>
    <tableStyle name="Vasárnap" pivot="0" count="7">
      <tableStyleElement type="wholeTable" dxfId="98"/>
      <tableStyleElement type="headerRow" dxfId="97"/>
      <tableStyleElement type="totalRow" dxfId="96"/>
      <tableStyleElement type="firstColumn" dxfId="95"/>
      <tableStyleElement type="lastColumn" dxfId="94"/>
      <tableStyleElement type="firstRowStripe" dxfId="93"/>
      <tableStyleElement type="firstColumnStripe" dxfId="92"/>
    </tableStyle>
    <tableStyle name="Csütörtök" pivot="0" count="7">
      <tableStyleElement type="wholeTable" dxfId="91"/>
      <tableStyleElement type="headerRow" dxfId="90"/>
      <tableStyleElement type="totalRow" dxfId="89"/>
      <tableStyleElement type="firstColumn" dxfId="88"/>
      <tableStyleElement type="lastColumn" dxfId="87"/>
      <tableStyleElement type="firstRowStripe" dxfId="86"/>
      <tableStyleElement type="firstColumnStripe" dxfId="85"/>
    </tableStyle>
    <tableStyle name="Kedd" pivot="0" count="7">
      <tableStyleElement type="wholeTable" dxfId="84"/>
      <tableStyleElement type="headerRow" dxfId="83"/>
      <tableStyleElement type="totalRow" dxfId="82"/>
      <tableStyleElement type="firstColumn" dxfId="81"/>
      <tableStyleElement type="lastColumn" dxfId="80"/>
      <tableStyleElement type="firstRowStripe" dxfId="79"/>
      <tableStyleElement type="firstColumnStripe" dxfId="78"/>
    </tableStyle>
    <tableStyle name="Szerda" pivot="0" count="7">
      <tableStyleElement type="wholeTable" dxfId="77"/>
      <tableStyleElement type="headerRow" dxfId="76"/>
      <tableStyleElement type="totalRow" dxfId="75"/>
      <tableStyleElement type="firstColumn" dxfId="74"/>
      <tableStyleElement type="lastColumn" dxfId="73"/>
      <tableStyleElement type="firstRowStripe" dxfId="72"/>
      <tableStyleElement type="firstColumnStripe" dxfId="7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Hétfő" displayName="Hétfő" ref="B4:K9" totalsRowShown="0">
  <autoFilter ref="B4:K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10">
    <tableColumn id="1" name="NAPOK" dataDxfId="0" dataCellStyle="Normál"/>
    <tableColumn id="2" name="Képzőművészet" dataDxfId="1" dataCellStyle="Normál"/>
    <tableColumn id="3" name="Szolfézs 1-es terem" dataDxfId="9" dataCellStyle="Normál"/>
    <tableColumn id="4" name="Szolfézs 2-es terem " dataDxfId="8" dataCellStyle="Normál"/>
    <tableColumn id="5" name="1-es terem" dataDxfId="7" dataCellStyle="Normál"/>
    <tableColumn id="6" name="3-as terem" dataDxfId="6" dataCellStyle="Normál"/>
    <tableColumn id="7" name="5-ös terem " dataDxfId="5" dataCellStyle="Normál"/>
    <tableColumn id="8" name="8-as terem " dataDxfId="4" dataCellStyle="Normál"/>
    <tableColumn id="9" name="9-es terem" dataDxfId="3" dataCellStyle="Normál"/>
    <tableColumn id="13" name="10-es terem" dataDxfId="2" dataCellStyle="Normál"/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Summary="Az egyes oszlopokban adhatja meg az alkalmazottak nevét, illetve beosztását vagy szerepkörét. Az egyik oszlopban a betegségeket is nyomon követheti. A program automatikusan kiszámítja a munkaórák számát"/>
    </ext>
  </extLst>
</table>
</file>

<file path=xl/tables/table2.xml><?xml version="1.0" encoding="utf-8"?>
<table xmlns="http://schemas.openxmlformats.org/spreadsheetml/2006/main" id="13" name="Kedd" displayName="Kedd" ref="B4:H9" totalsRowShown="0" headerRowDxfId="70">
  <autoFilter ref="B4:H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APOK" dataCellStyle="Normál"/>
    <tableColumn id="2" name="1-es terem" dataDxfId="15" dataCellStyle="Normál"/>
    <tableColumn id="3" name="2-es terem" dataDxfId="14" dataCellStyle="Normál"/>
    <tableColumn id="4" name="3-as terem" dataDxfId="13" dataCellStyle="Normál"/>
    <tableColumn id="5" name="4-es terem" dataDxfId="12" dataCellStyle="Normál"/>
    <tableColumn id="6" name="5-ös terem" dataDxfId="11" dataCellStyle="Normál"/>
    <tableColumn id="7" name="7-es terem" dataDxfId="10" dataCellStyle="Normál"/>
  </tableColumns>
  <tableStyleInfo name="TableStyleLight17" showFirstColumn="1" showLastColumn="0" showRowStripes="1" showColumnStripes="0"/>
  <extLst>
    <ext xmlns:x14="http://schemas.microsoft.com/office/spreadsheetml/2009/9/main" uri="{504A1905-F514-4f6f-8877-14C23A59335A}">
      <x14:table altTextSummary="Az egyes oszlopokban adhatja meg az alkalmazottak nevét, illetve beosztását vagy szerepkörét. Az egyik oszlopban a betegségeket is nyomon követheti. A program automatikusan kiszámítja a munkaórák számát"/>
    </ext>
  </extLst>
</table>
</file>

<file path=xl/tables/table3.xml><?xml version="1.0" encoding="utf-8"?>
<table xmlns="http://schemas.openxmlformats.org/spreadsheetml/2006/main" id="5" name="Szerda" displayName="Szerda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Alkalmazott neve" dataCellStyle="Normál"/>
    <tableColumn id="2" name="07:00" dataDxfId="69" dataCellStyle="Normál"/>
    <tableColumn id="3" name="08:00" dataDxfId="68" dataCellStyle="Normál"/>
    <tableColumn id="4" name="09:00" dataDxfId="67" dataCellStyle="Normál"/>
    <tableColumn id="5" name="10:00" dataDxfId="66" dataCellStyle="Normál"/>
    <tableColumn id="6" name="11:00" dataDxfId="65" dataCellStyle="Normál"/>
    <tableColumn id="7" name="12:00" dataDxfId="64" dataCellStyle="Normál"/>
    <tableColumn id="8" name="13:00" dataDxfId="63" dataCellStyle="Normál"/>
    <tableColumn id="9" name="14:00" dataDxfId="62" dataCellStyle="Normál"/>
    <tableColumn id="10" name="15:00" dataDxfId="61" dataCellStyle="Normál"/>
    <tableColumn id="11" name="Beteg?" dataDxfId="60" dataCellStyle="Normál"/>
    <tableColumn id="12" name="ÖSSZEG" dataCellStyle="Szám">
      <calculatedColumnFormula>IFERROR(COUNTIF(Szerda[[#This Row],[07:00]:[15:00]],"*"),"")</calculatedColumnFormula>
    </tableColumn>
  </tableColumns>
  <tableStyleInfo name="Szerda" showFirstColumn="1" showLastColumn="1" showRowStripes="1" showColumnStripes="0"/>
  <extLst>
    <ext xmlns:x14="http://schemas.microsoft.com/office/spreadsheetml/2009/9/main" uri="{504A1905-F514-4f6f-8877-14C23A59335A}">
      <x14:table altTextSummary="Az egyes oszlopokban adhatja meg az alkalmazottak nevét, illetve beosztását vagy szerepkörét. Az egyik oszlopban a betegségeket is nyomon követheti. A program automatikusan kiszámítja a munkaórák számát"/>
    </ext>
  </extLst>
</table>
</file>

<file path=xl/tables/table4.xml><?xml version="1.0" encoding="utf-8"?>
<table xmlns="http://schemas.openxmlformats.org/spreadsheetml/2006/main" id="6" name="Csütörtök" displayName="Csütörtök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Alkalmazott neve" dataCellStyle="Normál"/>
    <tableColumn id="2" name="07:00" dataDxfId="59" dataCellStyle="Normál"/>
    <tableColumn id="3" name="08:00" dataDxfId="58" dataCellStyle="Normál"/>
    <tableColumn id="4" name="09:00" dataDxfId="57" dataCellStyle="Normál"/>
    <tableColumn id="5" name="10:00" dataDxfId="56" dataCellStyle="Normál"/>
    <tableColumn id="6" name="11:00" dataDxfId="55" dataCellStyle="Normál"/>
    <tableColumn id="7" name="12:00" dataDxfId="54" dataCellStyle="Normál"/>
    <tableColumn id="8" name="13:00" dataDxfId="53" dataCellStyle="Normál"/>
    <tableColumn id="9" name="14:00" dataDxfId="52" dataCellStyle="Normál"/>
    <tableColumn id="10" name="15:00" dataDxfId="51" dataCellStyle="Normál"/>
    <tableColumn id="11" name="Beteg?" dataDxfId="50" dataCellStyle="Normál"/>
    <tableColumn id="12" name="ÖSSZEG" dataDxfId="49" dataCellStyle="Szám">
      <calculatedColumnFormula>IFERROR(COUNTIF(Csütörtök[[#This Row],[07:00]:[15:00]],"*"),"")</calculatedColumnFormula>
    </tableColumn>
  </tableColumns>
  <tableStyleInfo name="Csütörtök" showFirstColumn="1" showLastColumn="1" showRowStripes="1" showColumnStripes="0"/>
  <extLst>
    <ext xmlns:x14="http://schemas.microsoft.com/office/spreadsheetml/2009/9/main" uri="{504A1905-F514-4f6f-8877-14C23A59335A}">
      <x14:table altTextSummary="Az egyes oszlopokban adhatja meg az alkalmazottak nevét, illetve beosztását vagy szerepkörét. Az egyik oszlopban a betegségeket is nyomon követheti. A program automatikusan kiszámítja a munkaórák számát"/>
    </ext>
  </extLst>
</table>
</file>

<file path=xl/tables/table5.xml><?xml version="1.0" encoding="utf-8"?>
<table xmlns="http://schemas.openxmlformats.org/spreadsheetml/2006/main" id="7" name="Péntek" displayName="Péntek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Alkalmazott neve" dataCellStyle="Normál"/>
    <tableColumn id="2" name="07:00" dataDxfId="48" dataCellStyle="Normál"/>
    <tableColumn id="3" name="08:00" dataDxfId="47" dataCellStyle="Normál"/>
    <tableColumn id="4" name="09:00" dataDxfId="46" dataCellStyle="Normál"/>
    <tableColumn id="5" name="10:00" dataDxfId="45" dataCellStyle="Normál"/>
    <tableColumn id="6" name="11:00" dataDxfId="44" dataCellStyle="Normál"/>
    <tableColumn id="7" name="12:00" dataDxfId="43" dataCellStyle="Normál"/>
    <tableColumn id="8" name="13:00" dataDxfId="42" dataCellStyle="Normál"/>
    <tableColumn id="9" name="14:00" dataDxfId="41" dataCellStyle="Normál"/>
    <tableColumn id="10" name="15:00" dataDxfId="40" dataCellStyle="Normál"/>
    <tableColumn id="11" name="Beteg?" dataDxfId="39" dataCellStyle="Normál"/>
    <tableColumn id="12" name="ÖSSZEG" dataDxfId="38" dataCellStyle="Szám">
      <calculatedColumnFormula>IFERROR(COUNTIF(Péntek[[#This Row],[07:00]:[15:00]],"*"),"")</calculatedColumnFormula>
    </tableColumn>
  </tableColumns>
  <tableStyleInfo name="Péntek" showFirstColumn="1" showLastColumn="1" showRowStripes="1" showColumnStripes="0"/>
  <extLst>
    <ext xmlns:x14="http://schemas.microsoft.com/office/spreadsheetml/2009/9/main" uri="{504A1905-F514-4f6f-8877-14C23A59335A}">
      <x14:table altTextSummary="Az egyes oszlopokban adhatja meg az alkalmazottak nevét, illetve beosztását vagy szerepkörét. Az egyik oszlopban a betegségeket is nyomon követheti. A program automatikusan kiszámítja a munkaórák számát"/>
    </ext>
  </extLst>
</table>
</file>

<file path=xl/tables/table6.xml><?xml version="1.0" encoding="utf-8"?>
<table xmlns="http://schemas.openxmlformats.org/spreadsheetml/2006/main" id="8" name="Szombat" displayName="Szombat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Alkalmazott neve" dataCellStyle="Normál"/>
    <tableColumn id="2" name="07:00" dataDxfId="37" dataCellStyle="Normál"/>
    <tableColumn id="3" name="08:00" dataDxfId="36" dataCellStyle="Normál"/>
    <tableColumn id="4" name="09:00" dataDxfId="35" dataCellStyle="Normál"/>
    <tableColumn id="5" name="10:00" dataDxfId="34" dataCellStyle="Normál"/>
    <tableColumn id="6" name="11:00" dataDxfId="33" dataCellStyle="Normál"/>
    <tableColumn id="7" name="12:00" dataDxfId="32" dataCellStyle="Normál"/>
    <tableColumn id="8" name="13:00" dataDxfId="31" dataCellStyle="Normál"/>
    <tableColumn id="9" name="14:00" dataDxfId="30" dataCellStyle="Normál"/>
    <tableColumn id="10" name="15:00" dataDxfId="29" dataCellStyle="Normál"/>
    <tableColumn id="11" name="Beteg?" dataDxfId="28" dataCellStyle="Normál"/>
    <tableColumn id="12" name="ÖSSZEG" dataDxfId="27" dataCellStyle="Szám">
      <calculatedColumnFormula>IFERROR(COUNTIF(Szombat[[#This Row],[07:00]:[15:00]],"*"),"")</calculatedColumnFormula>
    </tableColumn>
  </tableColumns>
  <tableStyleInfo name="Szombat" showFirstColumn="1" showLastColumn="1" showRowStripes="1" showColumnStripes="0"/>
  <extLst>
    <ext xmlns:x14="http://schemas.microsoft.com/office/spreadsheetml/2009/9/main" uri="{504A1905-F514-4f6f-8877-14C23A59335A}">
      <x14:table altTextSummary="Az egyes oszlopokban adhatja meg az alkalmazottak nevét, illetve beosztását vagy szerepkörét. Az egyik oszlopban a betegségeket is nyomon követheti. A program automatikusan kiszámítja a munkaórák számát"/>
    </ext>
  </extLst>
</table>
</file>

<file path=xl/tables/table7.xml><?xml version="1.0" encoding="utf-8"?>
<table xmlns="http://schemas.openxmlformats.org/spreadsheetml/2006/main" id="9" name="Vasárnap" displayName="Vasárnap" ref="B4:M10" totalsRowShown="0">
  <autoFilter ref="B4:M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name="Alkalmazott neve" dataCellStyle="Normál"/>
    <tableColumn id="2" name="07:00" dataDxfId="26" dataCellStyle="Normál"/>
    <tableColumn id="3" name="08:00" dataDxfId="25" dataCellStyle="Normál"/>
    <tableColumn id="4" name="09:00" dataDxfId="24" dataCellStyle="Normál"/>
    <tableColumn id="5" name="10:00" dataDxfId="23" dataCellStyle="Normál"/>
    <tableColumn id="6" name="11:00" dataDxfId="22" dataCellStyle="Normál"/>
    <tableColumn id="7" name="12:00" dataDxfId="21" dataCellStyle="Normál"/>
    <tableColumn id="8" name="13:00" dataDxfId="20" dataCellStyle="Normál"/>
    <tableColumn id="9" name="14:00" dataDxfId="19" dataCellStyle="Normál"/>
    <tableColumn id="10" name="15:00" dataDxfId="18" dataCellStyle="Normál"/>
    <tableColumn id="11" name="Beteg?" dataDxfId="17" dataCellStyle="Normál"/>
    <tableColumn id="12" name="ÖSSZEG" dataDxfId="16" dataCellStyle="Szám">
      <calculatedColumnFormula>IFERROR(COUNTIF(Vasárnap[[#This Row],[07:00]:[15:00]],"*"),"")</calculatedColumnFormula>
    </tableColumn>
  </tableColumns>
  <tableStyleInfo name="Vasárnap" showFirstColumn="1" showLastColumn="1" showRowStripes="1" showColumnStripes="0"/>
  <extLst>
    <ext xmlns:x14="http://schemas.microsoft.com/office/spreadsheetml/2009/9/main" uri="{504A1905-F514-4f6f-8877-14C23A59335A}">
      <x14:table altTextSummary="Az egyes oszlopokban adhatja meg az alkalmazottak nevét, illetve beosztását vagy szerepkörét. Az egyik oszlopban a betegségeket is nyomon követheti. A program automatikusan kiszámítja a munkaórák számát"/>
    </ext>
  </extLst>
</table>
</file>

<file path=xl/theme/theme1.xml><?xml version="1.0" encoding="utf-8"?>
<a:theme xmlns:a="http://schemas.openxmlformats.org/drawingml/2006/main" name="Office Theme Dark">
  <a:themeElements>
    <a:clrScheme name="Shift Schedul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0A8DA"/>
      </a:accent1>
      <a:accent2>
        <a:srgbClr val="EF8D4B"/>
      </a:accent2>
      <a:accent3>
        <a:srgbClr val="B4B4B4"/>
      </a:accent3>
      <a:accent4>
        <a:srgbClr val="FFCB25"/>
      </a:accent4>
      <a:accent5>
        <a:srgbClr val="7395D3"/>
      </a:accent5>
      <a:accent6>
        <a:srgbClr val="89C064"/>
      </a:accent6>
      <a:hlink>
        <a:srgbClr val="7395D3"/>
      </a:hlink>
      <a:folHlink>
        <a:srgbClr val="AE668A"/>
      </a:folHlink>
    </a:clrScheme>
    <a:fontScheme name="Shift Schedul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5" tint="0.59999389629810485"/>
    <pageSetUpPr fitToPage="1"/>
  </sheetPr>
  <dimension ref="B1:K9"/>
  <sheetViews>
    <sheetView showGridLines="0" topLeftCell="A4" workbookViewId="0">
      <selection activeCell="G7" sqref="G7"/>
    </sheetView>
  </sheetViews>
  <sheetFormatPr defaultRowHeight="30" customHeight="1" x14ac:dyDescent="0.35"/>
  <cols>
    <col min="1" max="1" width="2.7265625" customWidth="1"/>
    <col min="2" max="2" width="13.26953125" customWidth="1"/>
    <col min="3" max="3" width="16.08984375" customWidth="1"/>
    <col min="4" max="4" width="19.81640625" customWidth="1"/>
    <col min="5" max="5" width="17.54296875" customWidth="1"/>
    <col min="6" max="6" width="14.54296875" customWidth="1"/>
    <col min="7" max="7" width="13.81640625" customWidth="1"/>
    <col min="8" max="8" width="15.1796875" customWidth="1"/>
    <col min="9" max="9" width="16.36328125" customWidth="1"/>
    <col min="10" max="10" width="14.54296875" customWidth="1"/>
    <col min="11" max="11" width="16.36328125" customWidth="1"/>
    <col min="12" max="12" width="9.81640625" customWidth="1"/>
    <col min="13" max="13" width="2.7265625" customWidth="1"/>
  </cols>
  <sheetData>
    <row r="1" spans="2:11" ht="47.5" customHeight="1" thickBot="1" x14ac:dyDescent="0.4">
      <c r="B1" s="1" t="s">
        <v>32</v>
      </c>
    </row>
    <row r="2" spans="2:11" ht="15.65" customHeight="1" thickTop="1" thickBot="1" x14ac:dyDescent="0.4">
      <c r="B2" s="69" t="s">
        <v>57</v>
      </c>
      <c r="C2" s="66"/>
      <c r="D2" s="66"/>
      <c r="E2" s="66"/>
      <c r="F2" s="66"/>
      <c r="G2" s="66"/>
      <c r="H2" s="66"/>
      <c r="I2" s="66"/>
      <c r="J2" s="66"/>
      <c r="K2" s="65"/>
    </row>
    <row r="3" spans="2:11" ht="30" customHeight="1" thickTop="1" x14ac:dyDescent="0.35">
      <c r="B3" s="69"/>
      <c r="C3" s="67"/>
      <c r="D3" s="67"/>
      <c r="E3" s="67"/>
      <c r="F3" s="67"/>
      <c r="G3" s="67"/>
      <c r="H3" s="67"/>
      <c r="I3" s="67"/>
      <c r="J3" s="67"/>
      <c r="K3" s="65"/>
    </row>
    <row r="4" spans="2:11" ht="30" customHeight="1" x14ac:dyDescent="0.35">
      <c r="B4" t="s">
        <v>72</v>
      </c>
      <c r="C4" s="5" t="s">
        <v>33</v>
      </c>
      <c r="D4" s="5" t="s">
        <v>34</v>
      </c>
      <c r="E4" s="5" t="s">
        <v>35</v>
      </c>
      <c r="F4" s="5" t="s">
        <v>36</v>
      </c>
      <c r="G4" s="5" t="s">
        <v>37</v>
      </c>
      <c r="H4" s="5" t="s">
        <v>38</v>
      </c>
      <c r="I4" s="5" t="s">
        <v>39</v>
      </c>
      <c r="J4" s="5" t="s">
        <v>40</v>
      </c>
      <c r="K4" t="s">
        <v>41</v>
      </c>
    </row>
    <row r="5" spans="2:11" ht="49.5" customHeight="1" x14ac:dyDescent="0.35">
      <c r="B5" s="7" t="s">
        <v>0</v>
      </c>
      <c r="C5" s="62" t="s">
        <v>43</v>
      </c>
      <c r="D5" s="62" t="s">
        <v>44</v>
      </c>
      <c r="E5" s="62" t="s">
        <v>45</v>
      </c>
      <c r="F5" s="62" t="s">
        <v>46</v>
      </c>
      <c r="G5" s="62" t="s">
        <v>47</v>
      </c>
      <c r="H5" s="62" t="s">
        <v>49</v>
      </c>
      <c r="I5" s="62" t="s">
        <v>51</v>
      </c>
      <c r="J5" s="62" t="s">
        <v>53</v>
      </c>
      <c r="K5" s="63" t="s">
        <v>55</v>
      </c>
    </row>
    <row r="6" spans="2:11" ht="54" customHeight="1" x14ac:dyDescent="0.35">
      <c r="B6" s="7" t="s">
        <v>24</v>
      </c>
      <c r="C6" s="62" t="s">
        <v>43</v>
      </c>
      <c r="D6" s="62" t="s">
        <v>44</v>
      </c>
      <c r="E6" s="62"/>
      <c r="F6" s="62" t="s">
        <v>46</v>
      </c>
      <c r="G6" s="62"/>
      <c r="H6" s="62" t="s">
        <v>50</v>
      </c>
      <c r="I6" s="62" t="s">
        <v>52</v>
      </c>
      <c r="J6" s="62" t="s">
        <v>54</v>
      </c>
      <c r="K6" s="64" t="s">
        <v>56</v>
      </c>
    </row>
    <row r="7" spans="2:11" ht="54" customHeight="1" x14ac:dyDescent="0.35">
      <c r="B7" s="7" t="s">
        <v>26</v>
      </c>
      <c r="C7" s="62" t="s">
        <v>43</v>
      </c>
      <c r="D7" s="62"/>
      <c r="E7" s="62" t="s">
        <v>45</v>
      </c>
      <c r="F7" s="62" t="s">
        <v>46</v>
      </c>
      <c r="G7" s="62" t="s">
        <v>48</v>
      </c>
      <c r="H7" s="62" t="s">
        <v>49</v>
      </c>
      <c r="I7" s="62" t="s">
        <v>52</v>
      </c>
      <c r="J7" s="62" t="s">
        <v>53</v>
      </c>
      <c r="K7" s="64" t="s">
        <v>55</v>
      </c>
    </row>
    <row r="8" spans="2:11" ht="50.5" customHeight="1" x14ac:dyDescent="0.35">
      <c r="B8" s="7" t="s">
        <v>27</v>
      </c>
      <c r="C8" s="62" t="s">
        <v>43</v>
      </c>
      <c r="D8" s="62" t="s">
        <v>44</v>
      </c>
      <c r="E8" s="62"/>
      <c r="F8" s="62" t="s">
        <v>46</v>
      </c>
      <c r="G8" s="62" t="s">
        <v>47</v>
      </c>
      <c r="H8" s="62" t="s">
        <v>49</v>
      </c>
      <c r="I8" s="62" t="s">
        <v>51</v>
      </c>
      <c r="J8" s="62"/>
      <c r="K8" s="64" t="s">
        <v>56</v>
      </c>
    </row>
    <row r="9" spans="2:11" ht="54" customHeight="1" x14ac:dyDescent="0.35">
      <c r="B9" s="7" t="s">
        <v>42</v>
      </c>
      <c r="C9" s="62"/>
      <c r="D9" s="62" t="s">
        <v>44</v>
      </c>
      <c r="E9" s="62"/>
      <c r="F9" s="62"/>
      <c r="G9" s="62"/>
      <c r="H9" s="62" t="s">
        <v>50</v>
      </c>
      <c r="I9" s="62" t="s">
        <v>52</v>
      </c>
      <c r="J9" s="62" t="s">
        <v>54</v>
      </c>
      <c r="K9" s="64"/>
    </row>
  </sheetData>
  <mergeCells count="4">
    <mergeCell ref="B2:B3"/>
    <mergeCell ref="C2:J2"/>
    <mergeCell ref="C3:J3"/>
    <mergeCell ref="K2:K3"/>
  </mergeCells>
  <dataValidations xWindow="66" yWindow="524" count="7">
    <dataValidation allowBlank="1" showInputMessage="1" showErrorMessage="1" prompt="Ebben az oszlopban adhatja meg az alkalmazottak nevét." sqref="B4"/>
    <dataValidation allowBlank="1" showInputMessage="1" showErrorMessage="1" prompt="Ebbe a cellába írhatja a munkalap címét. Az itt megadott cím alapján a program az összes többi munkalap címét frissíti" sqref="B1"/>
    <dataValidation allowBlank="1" showInputMessage="1" showErrorMessage="1" prompt="A jobbra található cellában adhatja meg a hétre értendő dátumot" sqref="C2"/>
    <dataValidation allowBlank="1" showInputMessage="1" showErrorMessage="1" prompt="A jobbra található cellában adhatja meg a részleg nevét" sqref="C3"/>
    <dataValidation allowBlank="1" showInputMessage="1" showErrorMessage="1" prompt="Ebben a munkafüzetben bármely hétre létrehozhat egy műszakbeosztást. A hét egyes napjai külön-külön munkalapon kaptak helyet. Ezen a munkalapon adhatja meg a hétfői műszakbeosztást" sqref="A1"/>
    <dataValidation allowBlank="1" showInputMessage="1" showErrorMessage="1" prompt="Ebbe a cellába írja a hét napját. Adja meg a hétre értendő dátumot az L2 cellában. Adja meg a Részleg nevét az L3 cellában." sqref="B2:B3 K2:K3"/>
    <dataValidation allowBlank="1" showInputMessage="1" showErrorMessage="1" prompt="Ebben az oszlopban adhatja meg az alkalmazottak beosztását vagy szerepkörét. Az időpont módosításához jelölje ki a cellát, nyomja le a Delete billentyűt, majd adja meg az új időpontot" sqref="C4:J4"/>
  </dataValidations>
  <printOptions horizontalCentered="1"/>
  <pageMargins left="0.25" right="0.25" top="0.75" bottom="0.75" header="0.3" footer="0.3"/>
  <pageSetup paperSize="9" scale="8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/>
    <pageSetUpPr fitToPage="1"/>
  </sheetPr>
  <dimension ref="B1:M10"/>
  <sheetViews>
    <sheetView showGridLines="0" workbookViewId="0"/>
  </sheetViews>
  <sheetFormatPr defaultRowHeight="30" customHeight="1" x14ac:dyDescent="0.35"/>
  <cols>
    <col min="1" max="1" width="2.7265625" customWidth="1"/>
    <col min="2" max="2" width="20.7265625" customWidth="1"/>
    <col min="3" max="5" width="12.81640625" customWidth="1"/>
    <col min="6" max="7" width="13.81640625" customWidth="1"/>
    <col min="8" max="8" width="13.7265625" customWidth="1"/>
    <col min="9" max="11" width="12.7265625" customWidth="1"/>
    <col min="12" max="12" width="9.453125" customWidth="1"/>
    <col min="13" max="13" width="9.81640625" customWidth="1"/>
    <col min="14" max="14" width="2.7265625" customWidth="1"/>
  </cols>
  <sheetData>
    <row r="1" spans="2:13" ht="47.5" customHeight="1" thickBot="1" x14ac:dyDescent="0.4">
      <c r="B1" s="1" t="str">
        <f>MŰSZAKBEOSZTÁS_Cím</f>
        <v>TEREMBEOSZTÁS - MŰVÉSZETEK HÁZA</v>
      </c>
    </row>
    <row r="2" spans="2:13" ht="15.65" customHeight="1" thickTop="1" thickBot="1" x14ac:dyDescent="0.4">
      <c r="B2" s="43" t="s">
        <v>30</v>
      </c>
      <c r="C2" s="44" t="s">
        <v>8</v>
      </c>
      <c r="D2" s="44"/>
      <c r="E2" s="44"/>
      <c r="F2" s="44"/>
      <c r="G2" s="44"/>
      <c r="H2" s="44"/>
      <c r="I2" s="44"/>
      <c r="J2" s="44"/>
      <c r="K2" s="44"/>
      <c r="L2" s="56" t="e">
        <f>DÁTUM</f>
        <v>#REF!</v>
      </c>
      <c r="M2" s="56"/>
    </row>
    <row r="3" spans="2:13" ht="30" customHeight="1" thickTop="1" x14ac:dyDescent="0.35">
      <c r="B3" s="43"/>
      <c r="C3" s="45" t="s">
        <v>9</v>
      </c>
      <c r="D3" s="45"/>
      <c r="E3" s="45"/>
      <c r="F3" s="45"/>
      <c r="G3" s="45"/>
      <c r="H3" s="45"/>
      <c r="I3" s="45"/>
      <c r="J3" s="45"/>
      <c r="K3" s="45"/>
      <c r="L3" s="57" t="e">
        <f>RÉSZLEG</f>
        <v>#REF!</v>
      </c>
      <c r="M3" s="57"/>
    </row>
    <row r="4" spans="2:13" ht="30" customHeight="1" x14ac:dyDescent="0.35">
      <c r="B4" t="s">
        <v>1</v>
      </c>
      <c r="C4" s="4" t="s">
        <v>10</v>
      </c>
      <c r="D4" s="4" t="s">
        <v>12</v>
      </c>
      <c r="E4" s="4" t="s">
        <v>15</v>
      </c>
      <c r="F4" s="4" t="s">
        <v>16</v>
      </c>
      <c r="G4" s="4" t="s">
        <v>17</v>
      </c>
      <c r="H4" s="4" t="s">
        <v>19</v>
      </c>
      <c r="I4" s="4" t="s">
        <v>20</v>
      </c>
      <c r="J4" s="4" t="s">
        <v>21</v>
      </c>
      <c r="K4" s="4" t="s">
        <v>22</v>
      </c>
      <c r="L4" s="3" t="s">
        <v>23</v>
      </c>
      <c r="M4" s="3" t="s">
        <v>31</v>
      </c>
    </row>
    <row r="5" spans="2:13" ht="30" customHeight="1" x14ac:dyDescent="0.35">
      <c r="B5" t="s">
        <v>2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6">
        <f>IFERROR(COUNTIF(Vasárnap[[#This Row],[07:00]:[15:00]],"*"),"")</f>
        <v>9</v>
      </c>
    </row>
    <row r="6" spans="2:13" ht="30" customHeight="1" x14ac:dyDescent="0.35">
      <c r="B6" t="s">
        <v>3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6">
        <f>IFERROR(COUNTIF(Vasárnap[[#This Row],[07:00]:[15:00]],"*"),"")</f>
        <v>4</v>
      </c>
    </row>
    <row r="7" spans="2:13" ht="30" customHeight="1" x14ac:dyDescent="0.35">
      <c r="B7" t="s">
        <v>4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6">
        <f>IFERROR(COUNTIF(Vasárnap[[#This Row],[07:00]:[15:00]],"*"),"")</f>
        <v>7</v>
      </c>
    </row>
    <row r="8" spans="2:13" ht="30" customHeight="1" x14ac:dyDescent="0.35">
      <c r="B8" t="s">
        <v>5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6">
        <f>IFERROR(COUNTIF(Vasárnap[[#This Row],[07:00]:[15:00]],"*"),"")</f>
        <v>7</v>
      </c>
    </row>
    <row r="9" spans="2:13" ht="30" customHeight="1" x14ac:dyDescent="0.35">
      <c r="B9" t="s">
        <v>6</v>
      </c>
      <c r="C9" s="3"/>
      <c r="D9" s="3"/>
      <c r="E9" s="3"/>
      <c r="F9" s="3"/>
      <c r="G9" s="3"/>
      <c r="H9" s="3"/>
      <c r="I9" s="3"/>
      <c r="J9" s="3"/>
      <c r="K9" s="3"/>
      <c r="L9" s="3" t="s">
        <v>25</v>
      </c>
      <c r="M9" s="6">
        <f>IFERROR(COUNTIF(Vasárnap[[#This Row],[07:00]:[15:00]],"*"),"")</f>
        <v>0</v>
      </c>
    </row>
    <row r="10" spans="2:13" ht="30" customHeight="1" x14ac:dyDescent="0.35">
      <c r="B10" t="s">
        <v>7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6">
        <f>IFERROR(COUNTIF(Vasárnap[[#This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A jobbra található cellában automatikusan frissül a Részleg neve. A Részleg nevét a Hétfő munkalap L3 cellájában módosíthatja." sqref="C3:K3"/>
    <dataValidation allowBlank="1" showInputMessage="1" showErrorMessage="1" prompt="A jobbra található cellában automatikusan frissül az adott hétre értendő dátum. A dátumot a Hétfő munkalap L2 cellájában módosíthatja." sqref="C2:K2"/>
    <dataValidation allowBlank="1" showInputMessage="1" showErrorMessage="1" prompt="Ebbe a cellába írja a hét napját. Adja meg a hétre értendő dátumot az L2 cellában. Adja meg a Részleg nevét az L3 cellában." sqref="B2:B3"/>
    <dataValidation allowBlank="1" showInputMessage="1" showErrorMessage="1" prompt="Ezen a munkalapon megadhatja a vasárnapi műszakbeosztást" sqref="A1"/>
    <dataValidation allowBlank="1" showInputMessage="1" showErrorMessage="1" prompt="Ebben az oszlopban adhatja meg az alkalmazottak nevét." sqref="B4"/>
    <dataValidation allowBlank="1" showInputMessage="1" showErrorMessage="1" prompt="Ebben az oszlopban követheti nyomon a betegségeket. Nyomja le az ALT+LE billentyűkombinációt a legördülő lista megnyitásához, majd az ENTER billentyűt lenyomva véglegesítheti a bejegyzést" sqref="L4"/>
    <dataValidation allowBlank="1" showInputMessage="1" showErrorMessage="1" prompt="Ebben az oszlopban a program automatikusan kiszámítja a munkaórák számát" sqref="M4"/>
    <dataValidation allowBlank="1" showInputMessage="1" showErrorMessage="1" prompt="Automatikusan frissített dátum. Az értéket a Hétfő munkalap L2 cellájában módosíthatja" sqref="L2:M2"/>
    <dataValidation allowBlank="1" showInputMessage="1" showErrorMessage="1" prompt="Automatikusan frissített részlegnév. Az értéket a Hétfő munkalap L3 cellájában módosíthatja" sqref="L3:M3"/>
    <dataValidation allowBlank="1" showInputMessage="1" showErrorMessage="1" prompt="A cím a Hétfő munkalap B1 cellájában megadott cím alapján automatikusan frissül. A munkalap címének módosításához adjon meg egy új címet abban a cellában. A program csak ezt a munkalapot fogja frissíteni" sqref="B1"/>
    <dataValidation type="list" allowBlank="1" showInputMessage="1" showErrorMessage="1" sqref="L5:L10">
      <formula1>"Betegség"</formula1>
    </dataValidation>
    <dataValidation allowBlank="1" showInputMessage="1" showErrorMessage="1" prompt="Ebben az oszlopban adhatja meg az alkalmazottak beosztását vagy szerepkörét. Az időpont módosításához jelölje ki a cellát, nyomja le a Delete billentyűt, majd adja meg az új időpontot" sqref="C4:K4"/>
  </dataValidations>
  <printOptions horizontalCentered="1"/>
  <pageMargins left="0.25" right="0.25" top="0.75" bottom="0.75" header="0.3" footer="0.3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H9"/>
  <sheetViews>
    <sheetView showGridLines="0" tabSelected="1" topLeftCell="A7" workbookViewId="0">
      <selection activeCell="L9" sqref="L9"/>
    </sheetView>
  </sheetViews>
  <sheetFormatPr defaultRowHeight="30" customHeight="1" x14ac:dyDescent="0.35"/>
  <cols>
    <col min="1" max="1" width="2.7265625" customWidth="1"/>
    <col min="2" max="2" width="20.7265625" customWidth="1"/>
    <col min="3" max="3" width="20.26953125" customWidth="1"/>
    <col min="4" max="4" width="17.36328125" customWidth="1"/>
    <col min="5" max="5" width="12.81640625" customWidth="1"/>
    <col min="6" max="6" width="13.81640625" customWidth="1"/>
    <col min="7" max="7" width="14.26953125" customWidth="1"/>
    <col min="8" max="8" width="17.6328125" style="58" customWidth="1"/>
    <col min="9" max="9" width="2.7265625" customWidth="1"/>
  </cols>
  <sheetData>
    <row r="1" spans="2:8" ht="47.5" customHeight="1" thickBot="1" x14ac:dyDescent="0.4">
      <c r="B1" s="1" t="s">
        <v>71</v>
      </c>
      <c r="D1" s="8"/>
      <c r="E1" s="8"/>
      <c r="F1" s="7"/>
    </row>
    <row r="2" spans="2:8" ht="15.65" customHeight="1" thickTop="1" thickBot="1" x14ac:dyDescent="0.4">
      <c r="B2" s="68" t="s">
        <v>57</v>
      </c>
      <c r="C2" s="66"/>
      <c r="D2" s="66"/>
      <c r="E2" s="66"/>
      <c r="F2" s="66"/>
      <c r="G2" s="66"/>
      <c r="H2" s="66"/>
    </row>
    <row r="3" spans="2:8" ht="30" customHeight="1" thickTop="1" x14ac:dyDescent="0.35">
      <c r="B3" s="65"/>
      <c r="C3" s="67"/>
      <c r="D3" s="67"/>
      <c r="E3" s="67"/>
      <c r="F3" s="67"/>
      <c r="G3" s="67"/>
      <c r="H3" s="67"/>
    </row>
    <row r="4" spans="2:8" ht="30" customHeight="1" x14ac:dyDescent="0.35">
      <c r="B4" t="s">
        <v>72</v>
      </c>
      <c r="C4" s="5" t="s">
        <v>36</v>
      </c>
      <c r="D4" s="5" t="s">
        <v>58</v>
      </c>
      <c r="E4" s="5" t="s">
        <v>37</v>
      </c>
      <c r="F4" s="5" t="s">
        <v>59</v>
      </c>
      <c r="G4" s="5" t="s">
        <v>60</v>
      </c>
      <c r="H4" s="59" t="s">
        <v>61</v>
      </c>
    </row>
    <row r="5" spans="2:8" ht="42.5" customHeight="1" x14ac:dyDescent="0.35">
      <c r="B5" t="s">
        <v>0</v>
      </c>
      <c r="C5" s="60" t="s">
        <v>62</v>
      </c>
      <c r="D5" s="60" t="s">
        <v>64</v>
      </c>
      <c r="E5" s="60" t="s">
        <v>66</v>
      </c>
      <c r="F5" s="60" t="s">
        <v>68</v>
      </c>
      <c r="G5" s="60" t="s">
        <v>69</v>
      </c>
      <c r="H5" s="60"/>
    </row>
    <row r="6" spans="2:8" ht="52" customHeight="1" x14ac:dyDescent="0.35">
      <c r="B6" t="s">
        <v>24</v>
      </c>
      <c r="C6" s="60" t="s">
        <v>63</v>
      </c>
      <c r="D6" s="60"/>
      <c r="E6" s="60"/>
      <c r="F6" s="60" t="s">
        <v>68</v>
      </c>
      <c r="G6" s="60" t="s">
        <v>69</v>
      </c>
      <c r="H6" s="60"/>
    </row>
    <row r="7" spans="2:8" ht="52" customHeight="1" x14ac:dyDescent="0.35">
      <c r="B7" t="s">
        <v>26</v>
      </c>
      <c r="C7" s="60" t="s">
        <v>63</v>
      </c>
      <c r="D7" s="60" t="s">
        <v>70</v>
      </c>
      <c r="E7" s="60" t="s">
        <v>66</v>
      </c>
      <c r="F7" s="60" t="s">
        <v>68</v>
      </c>
      <c r="G7" s="60" t="s">
        <v>69</v>
      </c>
      <c r="H7" s="61" t="s">
        <v>64</v>
      </c>
    </row>
    <row r="8" spans="2:8" ht="44" customHeight="1" x14ac:dyDescent="0.35">
      <c r="B8" t="s">
        <v>27</v>
      </c>
      <c r="C8" s="60" t="s">
        <v>62</v>
      </c>
      <c r="D8" s="60" t="s">
        <v>48</v>
      </c>
      <c r="E8" s="60" t="s">
        <v>67</v>
      </c>
      <c r="F8" s="60" t="s">
        <v>68</v>
      </c>
      <c r="G8" s="60" t="s">
        <v>69</v>
      </c>
      <c r="H8" s="60"/>
    </row>
    <row r="9" spans="2:8" ht="43.5" customHeight="1" x14ac:dyDescent="0.35">
      <c r="B9" t="s">
        <v>28</v>
      </c>
      <c r="C9" s="60"/>
      <c r="D9" s="60" t="s">
        <v>65</v>
      </c>
      <c r="E9" s="60" t="s">
        <v>67</v>
      </c>
      <c r="F9" s="60" t="s">
        <v>68</v>
      </c>
      <c r="G9" s="60" t="s">
        <v>69</v>
      </c>
      <c r="H9" s="60"/>
    </row>
  </sheetData>
  <mergeCells count="3">
    <mergeCell ref="B2:B3"/>
    <mergeCell ref="C2:H2"/>
    <mergeCell ref="C3:H3"/>
  </mergeCells>
  <dataValidations count="7">
    <dataValidation allowBlank="1" showInputMessage="1" showErrorMessage="1" prompt="A cím a Hétfő munkalap B1 cellájában megadott cím alapján automatikusan frissül. A munkalap címének módosításához adjon meg egy új címet abban a cellában. A program csak ezt a munkalapot fogja frissíteni" sqref="B1"/>
    <dataValidation allowBlank="1" showInputMessage="1" showErrorMessage="1" prompt="Ebben az oszlopban adhatja meg az alkalmazottak nevét." sqref="B4"/>
    <dataValidation allowBlank="1" showInputMessage="1" showErrorMessage="1" prompt="Ezen a munkalapon megadhatja a keddi műszakbeosztást" sqref="A1"/>
    <dataValidation allowBlank="1" showInputMessage="1" showErrorMessage="1" prompt="Ebbe a cellába írja a hét napját. Adja meg a hétre értendő dátumot az L2 cellában. Adja meg a Részleg nevét az L3 cellában." sqref="B2:B3"/>
    <dataValidation allowBlank="1" showInputMessage="1" showErrorMessage="1" prompt="A jobbra található cellában automatikusan frissül az adott hétre értendő dátum. A dátumot a Hétfő munkalap L2 cellájában módosíthatja." sqref="C2:H2"/>
    <dataValidation allowBlank="1" showInputMessage="1" showErrorMessage="1" prompt="A jobbra található cellában automatikusan frissül a Részleg neve. A Részleg nevét a Hétfő munkalap L3 cellájában módosíthatja." sqref="C3:H3"/>
    <dataValidation allowBlank="1" showInputMessage="1" showErrorMessage="1" prompt="Ebben az oszlopban adhatja meg az alkalmazottak beosztását vagy szerepkörét. Az időpont módosításához jelölje ki a cellát, nyomja le a Delete billentyűt, majd adja meg az új időpontot" sqref="C4:H4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F36"/>
  <sheetViews>
    <sheetView workbookViewId="0">
      <selection activeCell="G20" sqref="G20"/>
    </sheetView>
  </sheetViews>
  <sheetFormatPr defaultRowHeight="14.5" x14ac:dyDescent="0.35"/>
  <cols>
    <col min="1" max="1" width="7.81640625" customWidth="1"/>
    <col min="2" max="2" width="22.1796875" customWidth="1"/>
    <col min="3" max="3" width="16.36328125" customWidth="1"/>
    <col min="4" max="4" width="22.453125" customWidth="1"/>
    <col min="5" max="5" width="21.36328125" customWidth="1"/>
    <col min="6" max="6" width="32.26953125" customWidth="1"/>
  </cols>
  <sheetData>
    <row r="1" spans="1:6" ht="46" x14ac:dyDescent="1">
      <c r="A1" s="9"/>
      <c r="B1" s="46" t="s">
        <v>73</v>
      </c>
      <c r="C1" s="46"/>
      <c r="D1" s="46"/>
      <c r="E1" s="46"/>
      <c r="F1" s="46"/>
    </row>
    <row r="2" spans="1:6" ht="33.5" x14ac:dyDescent="0.75">
      <c r="A2" s="9"/>
      <c r="B2" s="47" t="s">
        <v>73</v>
      </c>
      <c r="C2" s="47"/>
      <c r="D2" s="47"/>
      <c r="E2" s="47"/>
      <c r="F2" s="47"/>
    </row>
    <row r="3" spans="1:6" ht="15" thickBot="1" x14ac:dyDescent="0.4">
      <c r="A3" s="9"/>
      <c r="B3" s="9"/>
      <c r="C3" s="9"/>
      <c r="D3" s="9"/>
      <c r="E3" s="9"/>
      <c r="F3" s="9"/>
    </row>
    <row r="4" spans="1:6" ht="29.5" thickTop="1" thickBot="1" x14ac:dyDescent="0.7">
      <c r="A4" s="10"/>
      <c r="B4" s="11" t="s">
        <v>75</v>
      </c>
      <c r="C4" s="11" t="s">
        <v>76</v>
      </c>
      <c r="D4" s="11" t="s">
        <v>77</v>
      </c>
      <c r="E4" s="11" t="s">
        <v>78</v>
      </c>
      <c r="F4" s="11" t="s">
        <v>79</v>
      </c>
    </row>
    <row r="5" spans="1:6" ht="29" thickTop="1" x14ac:dyDescent="0.65">
      <c r="A5" s="10"/>
      <c r="B5" s="12"/>
      <c r="C5" s="12"/>
      <c r="D5" s="12"/>
      <c r="E5" s="12"/>
      <c r="F5" s="12"/>
    </row>
    <row r="6" spans="1:6" ht="21" x14ac:dyDescent="0.5">
      <c r="A6" s="13"/>
      <c r="B6" s="14" t="s">
        <v>80</v>
      </c>
      <c r="C6" s="14" t="s">
        <v>81</v>
      </c>
      <c r="D6" s="15" t="s">
        <v>80</v>
      </c>
      <c r="E6" s="14" t="s">
        <v>81</v>
      </c>
      <c r="F6" s="14" t="s">
        <v>81</v>
      </c>
    </row>
    <row r="7" spans="1:6" ht="23.5" x14ac:dyDescent="0.55000000000000004">
      <c r="A7" s="13"/>
      <c r="B7" s="16" t="s">
        <v>82</v>
      </c>
      <c r="C7" s="16" t="s">
        <v>83</v>
      </c>
      <c r="D7" s="16" t="s">
        <v>84</v>
      </c>
      <c r="E7" s="16" t="s">
        <v>85</v>
      </c>
      <c r="F7" s="16" t="s">
        <v>86</v>
      </c>
    </row>
    <row r="8" spans="1:6" ht="24" thickBot="1" x14ac:dyDescent="0.6">
      <c r="A8" s="13"/>
      <c r="B8" s="16"/>
      <c r="C8" s="16"/>
      <c r="D8" s="17" t="s">
        <v>87</v>
      </c>
      <c r="E8" s="16"/>
      <c r="F8" s="16"/>
    </row>
    <row r="9" spans="1:6" ht="21.5" thickTop="1" x14ac:dyDescent="0.5">
      <c r="A9" s="13"/>
      <c r="B9" s="18"/>
      <c r="C9" s="18"/>
      <c r="D9" s="18"/>
      <c r="E9" s="18"/>
      <c r="F9" s="18"/>
    </row>
    <row r="10" spans="1:6" ht="21" x14ac:dyDescent="0.5">
      <c r="A10" s="13"/>
      <c r="B10" s="19" t="s">
        <v>88</v>
      </c>
      <c r="C10" s="19" t="s">
        <v>88</v>
      </c>
      <c r="D10" s="20" t="s">
        <v>89</v>
      </c>
      <c r="E10" s="19" t="s">
        <v>88</v>
      </c>
      <c r="F10" s="19" t="s">
        <v>88</v>
      </c>
    </row>
    <row r="11" spans="1:6" ht="23.5" x14ac:dyDescent="0.55000000000000004">
      <c r="A11" s="13"/>
      <c r="B11" s="16" t="s">
        <v>90</v>
      </c>
      <c r="C11" s="16" t="s">
        <v>91</v>
      </c>
      <c r="D11" s="16" t="s">
        <v>92</v>
      </c>
      <c r="E11" s="16" t="s">
        <v>93</v>
      </c>
      <c r="F11" s="16" t="s">
        <v>92</v>
      </c>
    </row>
    <row r="12" spans="1:6" ht="24" thickBot="1" x14ac:dyDescent="0.6">
      <c r="A12" s="13"/>
      <c r="B12" s="21"/>
      <c r="C12" s="21"/>
      <c r="D12" s="22" t="s">
        <v>87</v>
      </c>
      <c r="E12" s="21"/>
      <c r="F12" s="21"/>
    </row>
    <row r="13" spans="1:6" ht="21.5" thickTop="1" x14ac:dyDescent="0.5">
      <c r="A13" s="13"/>
      <c r="B13" s="18"/>
      <c r="C13" s="18"/>
      <c r="D13" s="18"/>
      <c r="E13" s="18"/>
      <c r="F13" s="18"/>
    </row>
    <row r="14" spans="1:6" ht="21" x14ac:dyDescent="0.5">
      <c r="A14" s="13"/>
      <c r="B14" s="19"/>
      <c r="C14" s="19" t="s">
        <v>94</v>
      </c>
      <c r="D14" s="20" t="s">
        <v>95</v>
      </c>
      <c r="E14" s="19" t="s">
        <v>94</v>
      </c>
      <c r="F14" s="19"/>
    </row>
    <row r="15" spans="1:6" ht="23.5" x14ac:dyDescent="0.5">
      <c r="A15" s="13"/>
      <c r="B15" s="23"/>
      <c r="C15" s="23" t="s">
        <v>96</v>
      </c>
      <c r="D15" s="23"/>
      <c r="E15" s="23" t="s">
        <v>97</v>
      </c>
      <c r="F15" s="23"/>
    </row>
    <row r="16" spans="1:6" ht="24" thickBot="1" x14ac:dyDescent="0.55000000000000004">
      <c r="A16" s="13"/>
      <c r="B16" s="24"/>
      <c r="C16" s="24"/>
      <c r="D16" s="24"/>
      <c r="E16" s="24"/>
      <c r="F16" s="24"/>
    </row>
    <row r="17" spans="1:6" ht="24" thickTop="1" x14ac:dyDescent="0.5">
      <c r="A17" s="13"/>
      <c r="B17" s="25"/>
      <c r="C17" s="25"/>
      <c r="D17" s="25"/>
      <c r="E17" s="25"/>
      <c r="F17" s="25"/>
    </row>
    <row r="18" spans="1:6" ht="46" x14ac:dyDescent="1">
      <c r="A18" s="46" t="s">
        <v>73</v>
      </c>
      <c r="B18" s="46"/>
      <c r="C18" s="46"/>
      <c r="D18" s="46"/>
      <c r="E18" s="46"/>
      <c r="F18" s="46"/>
    </row>
    <row r="19" spans="1:6" ht="33.5" x14ac:dyDescent="0.75">
      <c r="A19" s="47" t="s">
        <v>98</v>
      </c>
      <c r="B19" s="47"/>
      <c r="C19" s="47"/>
      <c r="D19" s="47"/>
      <c r="E19" s="47"/>
      <c r="F19" s="47"/>
    </row>
    <row r="20" spans="1:6" ht="33.5" x14ac:dyDescent="0.75">
      <c r="A20" s="26"/>
      <c r="B20" s="26"/>
      <c r="C20" s="26"/>
      <c r="D20" s="26"/>
      <c r="E20" s="26"/>
      <c r="F20" s="26"/>
    </row>
    <row r="21" spans="1:6" ht="33.5" x14ac:dyDescent="0.75">
      <c r="A21" s="26"/>
      <c r="B21" s="26"/>
      <c r="C21" s="26"/>
      <c r="D21" s="26"/>
      <c r="E21" s="26"/>
      <c r="F21" s="26"/>
    </row>
    <row r="22" spans="1:6" ht="15" thickBot="1" x14ac:dyDescent="0.4">
      <c r="A22" s="9"/>
      <c r="B22" s="9"/>
      <c r="C22" s="9"/>
      <c r="D22" s="9"/>
      <c r="E22" s="9"/>
      <c r="F22" s="9"/>
    </row>
    <row r="23" spans="1:6" ht="27" thickTop="1" thickBot="1" x14ac:dyDescent="0.65">
      <c r="A23" s="10"/>
      <c r="B23" s="27" t="s">
        <v>75</v>
      </c>
      <c r="C23" s="27" t="s">
        <v>76</v>
      </c>
      <c r="D23" s="27" t="s">
        <v>77</v>
      </c>
      <c r="E23" s="27" t="s">
        <v>78</v>
      </c>
      <c r="F23" s="27" t="s">
        <v>79</v>
      </c>
    </row>
    <row r="24" spans="1:6" ht="26.5" thickTop="1" x14ac:dyDescent="0.6">
      <c r="A24" s="10"/>
      <c r="B24" s="28"/>
      <c r="C24" s="48"/>
      <c r="D24" s="28"/>
      <c r="E24" s="48"/>
      <c r="F24" s="48"/>
    </row>
    <row r="25" spans="1:6" ht="21" x14ac:dyDescent="0.5">
      <c r="A25" s="13"/>
      <c r="B25" s="14" t="s">
        <v>81</v>
      </c>
      <c r="C25" s="49"/>
      <c r="D25" s="14" t="s">
        <v>81</v>
      </c>
      <c r="E25" s="49"/>
      <c r="F25" s="49"/>
    </row>
    <row r="26" spans="1:6" ht="23.5" x14ac:dyDescent="0.55000000000000004">
      <c r="A26" s="13"/>
      <c r="B26" s="16" t="s">
        <v>99</v>
      </c>
      <c r="C26" s="49"/>
      <c r="D26" s="16" t="s">
        <v>82</v>
      </c>
      <c r="E26" s="49"/>
      <c r="F26" s="49"/>
    </row>
    <row r="27" spans="1:6" ht="24" thickBot="1" x14ac:dyDescent="0.6">
      <c r="A27" s="13"/>
      <c r="B27" s="16"/>
      <c r="C27" s="49"/>
      <c r="D27" s="16"/>
      <c r="E27" s="49"/>
      <c r="F27" s="49"/>
    </row>
    <row r="28" spans="1:6" ht="21.5" thickTop="1" x14ac:dyDescent="0.5">
      <c r="A28" s="13"/>
      <c r="B28" s="18"/>
      <c r="C28" s="49"/>
      <c r="D28" s="18"/>
      <c r="E28" s="49"/>
      <c r="F28" s="49"/>
    </row>
    <row r="29" spans="1:6" ht="21" x14ac:dyDescent="0.5">
      <c r="A29" s="13"/>
      <c r="B29" s="19" t="s">
        <v>88</v>
      </c>
      <c r="C29" s="49"/>
      <c r="D29" s="19" t="s">
        <v>88</v>
      </c>
      <c r="E29" s="49"/>
      <c r="F29" s="49"/>
    </row>
    <row r="30" spans="1:6" ht="23.5" x14ac:dyDescent="0.55000000000000004">
      <c r="A30" s="29"/>
      <c r="B30" s="16" t="s">
        <v>91</v>
      </c>
      <c r="C30" s="49"/>
      <c r="D30" s="16" t="s">
        <v>100</v>
      </c>
      <c r="E30" s="49"/>
      <c r="F30" s="49"/>
    </row>
    <row r="31" spans="1:6" ht="24" thickBot="1" x14ac:dyDescent="0.6">
      <c r="A31" s="29"/>
      <c r="B31" s="21"/>
      <c r="C31" s="49"/>
      <c r="D31" s="21"/>
      <c r="E31" s="49"/>
      <c r="F31" s="49"/>
    </row>
    <row r="32" spans="1:6" ht="21.5" thickTop="1" x14ac:dyDescent="0.5">
      <c r="A32" s="13"/>
      <c r="B32" s="18"/>
      <c r="C32" s="49"/>
      <c r="D32" s="18"/>
      <c r="E32" s="49"/>
      <c r="F32" s="49"/>
    </row>
    <row r="33" spans="1:6" ht="21" x14ac:dyDescent="0.5">
      <c r="A33" s="13"/>
      <c r="B33" s="19" t="s">
        <v>94</v>
      </c>
      <c r="C33" s="49"/>
      <c r="D33" s="19" t="s">
        <v>94</v>
      </c>
      <c r="E33" s="49"/>
      <c r="F33" s="49"/>
    </row>
    <row r="34" spans="1:6" ht="23.5" x14ac:dyDescent="0.55000000000000004">
      <c r="A34" s="29"/>
      <c r="B34" s="16" t="s">
        <v>84</v>
      </c>
      <c r="C34" s="49"/>
      <c r="D34" s="23" t="s">
        <v>101</v>
      </c>
      <c r="E34" s="49"/>
      <c r="F34" s="49"/>
    </row>
    <row r="35" spans="1:6" ht="24" thickBot="1" x14ac:dyDescent="0.6">
      <c r="A35" s="29"/>
      <c r="B35" s="21"/>
      <c r="C35" s="50"/>
      <c r="D35" s="30"/>
      <c r="E35" s="50"/>
      <c r="F35" s="50"/>
    </row>
    <row r="36" spans="1:6" ht="15" thickTop="1" x14ac:dyDescent="0.35"/>
  </sheetData>
  <mergeCells count="7">
    <mergeCell ref="B1:F1"/>
    <mergeCell ref="B2:F2"/>
    <mergeCell ref="A18:F18"/>
    <mergeCell ref="A19:F19"/>
    <mergeCell ref="C24:C35"/>
    <mergeCell ref="E24:E35"/>
    <mergeCell ref="F24:F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15"/>
  <sheetViews>
    <sheetView topLeftCell="A8" workbookViewId="0">
      <selection activeCell="F14" sqref="F14"/>
    </sheetView>
  </sheetViews>
  <sheetFormatPr defaultRowHeight="14.5" x14ac:dyDescent="0.35"/>
  <cols>
    <col min="1" max="1" width="25.453125" customWidth="1"/>
    <col min="2" max="3" width="21.26953125" customWidth="1"/>
    <col min="4" max="4" width="18.81640625" customWidth="1"/>
    <col min="5" max="5" width="15.26953125" customWidth="1"/>
  </cols>
  <sheetData>
    <row r="1" spans="1:5" ht="46" x14ac:dyDescent="1">
      <c r="A1" s="46" t="s">
        <v>108</v>
      </c>
      <c r="B1" s="46"/>
      <c r="C1" s="46"/>
      <c r="D1" s="46"/>
      <c r="E1" s="46"/>
    </row>
    <row r="2" spans="1:5" ht="33.5" x14ac:dyDescent="0.75">
      <c r="A2" s="47" t="s">
        <v>74</v>
      </c>
      <c r="B2" s="47"/>
      <c r="C2" s="47"/>
      <c r="D2" s="47"/>
      <c r="E2" s="47"/>
    </row>
    <row r="3" spans="1:5" ht="15" thickBot="1" x14ac:dyDescent="0.4">
      <c r="A3" s="9"/>
      <c r="B3" s="9"/>
      <c r="C3" s="9"/>
      <c r="D3" s="9"/>
      <c r="E3" s="9"/>
    </row>
    <row r="4" spans="1:5" ht="29.5" thickTop="1" thickBot="1" x14ac:dyDescent="0.7">
      <c r="A4" s="11" t="s">
        <v>75</v>
      </c>
      <c r="B4" s="11" t="s">
        <v>76</v>
      </c>
      <c r="C4" s="11" t="s">
        <v>77</v>
      </c>
      <c r="D4" s="11" t="s">
        <v>78</v>
      </c>
      <c r="E4" s="11" t="s">
        <v>79</v>
      </c>
    </row>
    <row r="5" spans="1:5" ht="29" thickTop="1" x14ac:dyDescent="0.65">
      <c r="A5" s="12"/>
      <c r="B5" s="12"/>
      <c r="C5" s="12"/>
      <c r="D5" s="12"/>
      <c r="E5" s="12"/>
    </row>
    <row r="6" spans="1:5" ht="21" x14ac:dyDescent="0.5">
      <c r="A6" s="14"/>
      <c r="B6" s="14"/>
      <c r="C6" s="14" t="s">
        <v>80</v>
      </c>
      <c r="D6" s="14"/>
      <c r="E6" s="14"/>
    </row>
    <row r="7" spans="1:5" ht="23.5" x14ac:dyDescent="0.55000000000000004">
      <c r="A7" s="16"/>
      <c r="B7" s="16"/>
      <c r="C7" s="16" t="s">
        <v>109</v>
      </c>
      <c r="D7" s="16"/>
      <c r="E7" s="16"/>
    </row>
    <row r="8" spans="1:5" ht="24" thickBot="1" x14ac:dyDescent="0.6">
      <c r="A8" s="21"/>
      <c r="B8" s="21"/>
      <c r="C8" s="22"/>
      <c r="D8" s="21"/>
      <c r="E8" s="21"/>
    </row>
    <row r="9" spans="1:5" ht="24" thickTop="1" x14ac:dyDescent="0.55000000000000004">
      <c r="A9" s="16"/>
      <c r="B9" s="16"/>
      <c r="C9" s="16"/>
      <c r="D9" s="16"/>
      <c r="E9" s="16"/>
    </row>
    <row r="10" spans="1:5" ht="21" x14ac:dyDescent="0.5">
      <c r="A10" s="14"/>
      <c r="B10" s="14"/>
      <c r="C10" s="14" t="s">
        <v>110</v>
      </c>
      <c r="D10" s="14"/>
      <c r="E10" s="14"/>
    </row>
    <row r="11" spans="1:5" ht="23.5" x14ac:dyDescent="0.55000000000000004">
      <c r="A11" s="16"/>
      <c r="B11" s="16"/>
      <c r="C11" s="16" t="s">
        <v>111</v>
      </c>
      <c r="D11" s="16"/>
      <c r="E11" s="16"/>
    </row>
    <row r="12" spans="1:5" ht="24" thickBot="1" x14ac:dyDescent="0.6">
      <c r="A12" s="16"/>
      <c r="B12" s="16"/>
      <c r="C12" s="22"/>
      <c r="D12" s="16"/>
      <c r="E12" s="16"/>
    </row>
    <row r="13" spans="1:5" ht="24" thickTop="1" x14ac:dyDescent="0.55000000000000004">
      <c r="A13" s="41"/>
      <c r="B13" s="41"/>
      <c r="C13" s="41"/>
      <c r="D13" s="41"/>
      <c r="E13" s="41"/>
    </row>
    <row r="14" spans="1:5" ht="21.5" thickBot="1" x14ac:dyDescent="0.55000000000000004">
      <c r="A14" s="14"/>
      <c r="B14" s="14"/>
      <c r="C14" s="14"/>
      <c r="D14" s="14"/>
      <c r="E14" s="14"/>
    </row>
    <row r="15" spans="1:5" ht="24" thickBot="1" x14ac:dyDescent="0.4">
      <c r="A15" s="42"/>
      <c r="B15" s="42"/>
      <c r="C15" s="42"/>
      <c r="D15" s="42"/>
      <c r="E15" s="42"/>
    </row>
  </sheetData>
  <mergeCells count="2">
    <mergeCell ref="A1:E1"/>
    <mergeCell ref="A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F23"/>
  <sheetViews>
    <sheetView workbookViewId="0">
      <selection activeCell="I11" sqref="I11"/>
    </sheetView>
  </sheetViews>
  <sheetFormatPr defaultRowHeight="14.5" x14ac:dyDescent="0.35"/>
  <cols>
    <col min="1" max="1" width="24.6328125" customWidth="1"/>
    <col min="2" max="2" width="23.7265625" customWidth="1"/>
    <col min="3" max="3" width="14.7265625" customWidth="1"/>
    <col min="4" max="4" width="21.54296875" customWidth="1"/>
    <col min="5" max="5" width="19.7265625" customWidth="1"/>
    <col min="6" max="6" width="24.26953125" customWidth="1"/>
  </cols>
  <sheetData>
    <row r="1" spans="1:6" ht="46" x14ac:dyDescent="1">
      <c r="A1" s="54" t="s">
        <v>102</v>
      </c>
      <c r="B1" s="54"/>
      <c r="C1" s="54"/>
      <c r="D1" s="54"/>
      <c r="E1" s="54"/>
      <c r="F1" s="54"/>
    </row>
    <row r="2" spans="1:6" ht="33.5" x14ac:dyDescent="0.75">
      <c r="A2" s="55" t="s">
        <v>103</v>
      </c>
      <c r="B2" s="55"/>
      <c r="C2" s="55"/>
      <c r="D2" s="55"/>
      <c r="E2" s="55"/>
      <c r="F2" s="55"/>
    </row>
    <row r="3" spans="1:6" x14ac:dyDescent="0.35">
      <c r="A3" s="36"/>
      <c r="B3" s="36"/>
      <c r="C3" s="36"/>
      <c r="D3" s="36"/>
      <c r="E3" s="36"/>
      <c r="F3" s="37"/>
    </row>
    <row r="4" spans="1:6" x14ac:dyDescent="0.35">
      <c r="A4" s="32"/>
      <c r="B4" s="32"/>
      <c r="C4" s="32"/>
      <c r="D4" s="32"/>
      <c r="E4" s="32"/>
      <c r="F4" s="32"/>
    </row>
    <row r="5" spans="1:6" ht="21" x14ac:dyDescent="0.5">
      <c r="A5" s="33" t="s">
        <v>104</v>
      </c>
      <c r="B5" s="33" t="s">
        <v>75</v>
      </c>
      <c r="C5" s="33" t="s">
        <v>76</v>
      </c>
      <c r="D5" s="33" t="s">
        <v>77</v>
      </c>
      <c r="E5" s="33" t="s">
        <v>78</v>
      </c>
      <c r="F5" s="40" t="s">
        <v>79</v>
      </c>
    </row>
    <row r="6" spans="1:6" ht="21" x14ac:dyDescent="0.5">
      <c r="A6" s="34"/>
      <c r="B6" s="34"/>
      <c r="C6" s="34"/>
      <c r="D6" s="34"/>
      <c r="E6" s="38"/>
      <c r="F6" s="51"/>
    </row>
    <row r="7" spans="1:6" ht="21" x14ac:dyDescent="0.5">
      <c r="A7" s="35" t="s">
        <v>81</v>
      </c>
      <c r="B7" s="35" t="s">
        <v>105</v>
      </c>
      <c r="C7" s="35" t="s">
        <v>91</v>
      </c>
      <c r="D7" s="35" t="s">
        <v>105</v>
      </c>
      <c r="E7" s="39" t="s">
        <v>91</v>
      </c>
      <c r="F7" s="52"/>
    </row>
    <row r="8" spans="1:6" ht="21" x14ac:dyDescent="0.5">
      <c r="A8" s="35" t="s">
        <v>88</v>
      </c>
      <c r="B8" s="35" t="s">
        <v>106</v>
      </c>
      <c r="C8" s="35" t="s">
        <v>92</v>
      </c>
      <c r="D8" s="35" t="s">
        <v>106</v>
      </c>
      <c r="E8" s="39" t="s">
        <v>92</v>
      </c>
      <c r="F8" s="52"/>
    </row>
    <row r="9" spans="1:6" ht="21" x14ac:dyDescent="0.5">
      <c r="A9" s="35" t="s">
        <v>94</v>
      </c>
      <c r="B9" s="35" t="s">
        <v>107</v>
      </c>
      <c r="C9" s="35"/>
      <c r="D9" s="35" t="s">
        <v>107</v>
      </c>
      <c r="E9" s="38"/>
      <c r="F9" s="53"/>
    </row>
    <row r="14" spans="1:6" ht="46" x14ac:dyDescent="1">
      <c r="A14" s="54"/>
      <c r="B14" s="54"/>
      <c r="C14" s="54"/>
      <c r="D14" s="54"/>
      <c r="E14" s="54"/>
      <c r="F14" s="31"/>
    </row>
    <row r="15" spans="1:6" ht="46" x14ac:dyDescent="1">
      <c r="A15" s="54" t="s">
        <v>102</v>
      </c>
      <c r="B15" s="54"/>
      <c r="C15" s="54"/>
      <c r="D15" s="54"/>
      <c r="E15" s="54"/>
      <c r="F15" s="54"/>
    </row>
    <row r="16" spans="1:6" ht="33.5" x14ac:dyDescent="0.75">
      <c r="A16" s="55" t="s">
        <v>103</v>
      </c>
      <c r="B16" s="55"/>
      <c r="C16" s="55"/>
      <c r="D16" s="55"/>
      <c r="E16" s="55"/>
      <c r="F16" s="55"/>
    </row>
    <row r="17" spans="1:6" x14ac:dyDescent="0.35">
      <c r="A17" s="36"/>
      <c r="B17" s="36"/>
      <c r="C17" s="36"/>
      <c r="D17" s="36"/>
      <c r="E17" s="36"/>
      <c r="F17" s="37"/>
    </row>
    <row r="18" spans="1:6" x14ac:dyDescent="0.35">
      <c r="A18" s="32"/>
      <c r="B18" s="32"/>
      <c r="C18" s="32"/>
      <c r="D18" s="32"/>
      <c r="E18" s="32"/>
      <c r="F18" s="32"/>
    </row>
    <row r="19" spans="1:6" ht="21" x14ac:dyDescent="0.5">
      <c r="A19" s="33" t="s">
        <v>104</v>
      </c>
      <c r="B19" s="33" t="s">
        <v>75</v>
      </c>
      <c r="C19" s="33" t="s">
        <v>76</v>
      </c>
      <c r="D19" s="33" t="s">
        <v>77</v>
      </c>
      <c r="E19" s="33" t="s">
        <v>78</v>
      </c>
      <c r="F19" s="33" t="s">
        <v>79</v>
      </c>
    </row>
    <row r="20" spans="1:6" ht="21" x14ac:dyDescent="0.5">
      <c r="A20" s="34"/>
      <c r="B20" s="34"/>
      <c r="C20" s="34"/>
      <c r="D20" s="34"/>
      <c r="E20" s="38"/>
      <c r="F20" s="51"/>
    </row>
    <row r="21" spans="1:6" ht="21" x14ac:dyDescent="0.5">
      <c r="A21" s="35" t="s">
        <v>81</v>
      </c>
      <c r="B21" s="35" t="s">
        <v>105</v>
      </c>
      <c r="C21" s="35" t="s">
        <v>91</v>
      </c>
      <c r="D21" s="35" t="s">
        <v>105</v>
      </c>
      <c r="E21" s="39" t="s">
        <v>91</v>
      </c>
      <c r="F21" s="52"/>
    </row>
    <row r="22" spans="1:6" ht="21" x14ac:dyDescent="0.5">
      <c r="A22" s="35" t="s">
        <v>88</v>
      </c>
      <c r="B22" s="35" t="s">
        <v>106</v>
      </c>
      <c r="C22" s="35" t="s">
        <v>92</v>
      </c>
      <c r="D22" s="35" t="s">
        <v>106</v>
      </c>
      <c r="E22" s="39" t="s">
        <v>92</v>
      </c>
      <c r="F22" s="52"/>
    </row>
    <row r="23" spans="1:6" ht="21" x14ac:dyDescent="0.5">
      <c r="A23" s="35" t="s">
        <v>94</v>
      </c>
      <c r="B23" s="35" t="s">
        <v>107</v>
      </c>
      <c r="C23" s="35"/>
      <c r="D23" s="35" t="s">
        <v>107</v>
      </c>
      <c r="E23" s="38"/>
      <c r="F23" s="53"/>
    </row>
  </sheetData>
  <mergeCells count="7">
    <mergeCell ref="F20:F23"/>
    <mergeCell ref="A1:F1"/>
    <mergeCell ref="A2:F2"/>
    <mergeCell ref="A15:F15"/>
    <mergeCell ref="A16:F16"/>
    <mergeCell ref="A14:E14"/>
    <mergeCell ref="F6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/>
    <pageSetUpPr fitToPage="1"/>
  </sheetPr>
  <dimension ref="B1:M10"/>
  <sheetViews>
    <sheetView showGridLines="0" workbookViewId="0"/>
  </sheetViews>
  <sheetFormatPr defaultRowHeight="30" customHeight="1" x14ac:dyDescent="0.35"/>
  <cols>
    <col min="1" max="1" width="2.7265625" customWidth="1"/>
    <col min="2" max="2" width="20.7265625" customWidth="1"/>
    <col min="3" max="5" width="12.81640625" customWidth="1"/>
    <col min="6" max="7" width="13.81640625" customWidth="1"/>
    <col min="8" max="8" width="13.7265625" customWidth="1"/>
    <col min="9" max="11" width="12.7265625" customWidth="1"/>
    <col min="12" max="12" width="9.453125" customWidth="1"/>
    <col min="13" max="13" width="9.81640625" customWidth="1"/>
    <col min="14" max="14" width="2.7265625" customWidth="1"/>
  </cols>
  <sheetData>
    <row r="1" spans="2:13" ht="47.5" customHeight="1" thickBot="1" x14ac:dyDescent="0.4">
      <c r="B1" s="1" t="str">
        <f>MŰSZAKBEOSZTÁS_Cím</f>
        <v>TEREMBEOSZTÁS - MŰVÉSZETEK HÁZA</v>
      </c>
    </row>
    <row r="2" spans="2:13" ht="15.65" customHeight="1" thickTop="1" thickBot="1" x14ac:dyDescent="0.4">
      <c r="B2" s="43" t="s">
        <v>26</v>
      </c>
      <c r="C2" s="44" t="s">
        <v>8</v>
      </c>
      <c r="D2" s="44"/>
      <c r="E2" s="44"/>
      <c r="F2" s="44"/>
      <c r="G2" s="44"/>
      <c r="H2" s="44"/>
      <c r="I2" s="44"/>
      <c r="J2" s="44"/>
      <c r="K2" s="44"/>
      <c r="L2" s="56" t="e">
        <f>DÁTUM</f>
        <v>#REF!</v>
      </c>
      <c r="M2" s="56"/>
    </row>
    <row r="3" spans="2:13" ht="30" customHeight="1" thickTop="1" x14ac:dyDescent="0.35">
      <c r="B3" s="43"/>
      <c r="C3" s="45" t="s">
        <v>9</v>
      </c>
      <c r="D3" s="45"/>
      <c r="E3" s="45"/>
      <c r="F3" s="45"/>
      <c r="G3" s="45"/>
      <c r="H3" s="45"/>
      <c r="I3" s="45"/>
      <c r="J3" s="45"/>
      <c r="K3" s="45"/>
      <c r="L3" s="57" t="e">
        <f>RÉSZLEG</f>
        <v>#REF!</v>
      </c>
      <c r="M3" s="57"/>
    </row>
    <row r="4" spans="2:13" ht="30" customHeight="1" x14ac:dyDescent="0.35">
      <c r="B4" t="s">
        <v>1</v>
      </c>
      <c r="C4" s="5" t="s">
        <v>10</v>
      </c>
      <c r="D4" s="5" t="s">
        <v>12</v>
      </c>
      <c r="E4" s="5" t="s">
        <v>15</v>
      </c>
      <c r="F4" s="5" t="s">
        <v>16</v>
      </c>
      <c r="G4" s="5" t="s">
        <v>17</v>
      </c>
      <c r="H4" s="5" t="s">
        <v>19</v>
      </c>
      <c r="I4" s="5" t="s">
        <v>20</v>
      </c>
      <c r="J4" s="5" t="s">
        <v>21</v>
      </c>
      <c r="K4" s="5" t="s">
        <v>22</v>
      </c>
      <c r="L4" s="3" t="s">
        <v>23</v>
      </c>
      <c r="M4" s="3" t="s">
        <v>31</v>
      </c>
    </row>
    <row r="5" spans="2:13" ht="30" customHeight="1" x14ac:dyDescent="0.35">
      <c r="B5" t="s">
        <v>2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2">
        <f>IFERROR(COUNTIF(Szerda[[#This Row],[07:00]:[15:00]],"*"),"")</f>
        <v>9</v>
      </c>
    </row>
    <row r="6" spans="2:13" ht="30" customHeight="1" x14ac:dyDescent="0.35">
      <c r="B6" t="s">
        <v>3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2">
        <f>IFERROR(COUNTIF(Szerda[[#This Row],[07:00]:[15:00]],"*"),"")</f>
        <v>4</v>
      </c>
    </row>
    <row r="7" spans="2:13" ht="30" customHeight="1" x14ac:dyDescent="0.35">
      <c r="B7" t="s">
        <v>4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2">
        <f>IFERROR(COUNTIF(Szerda[[#This Row],[07:00]:[15:00]],"*"),"")</f>
        <v>7</v>
      </c>
    </row>
    <row r="8" spans="2:13" ht="30" customHeight="1" x14ac:dyDescent="0.35">
      <c r="B8" t="s">
        <v>5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2">
        <f>IFERROR(COUNTIF(Szerda[[#This Row],[07:00]:[15:00]],"*"),"")</f>
        <v>7</v>
      </c>
    </row>
    <row r="9" spans="2:13" ht="30" customHeight="1" x14ac:dyDescent="0.35">
      <c r="B9" t="s">
        <v>6</v>
      </c>
      <c r="C9" s="3"/>
      <c r="D9" s="3"/>
      <c r="E9" s="3"/>
      <c r="F9" s="3"/>
      <c r="G9" s="3"/>
      <c r="H9" s="3"/>
      <c r="I9" s="3"/>
      <c r="J9" s="3"/>
      <c r="K9" s="3"/>
      <c r="L9" s="3" t="s">
        <v>25</v>
      </c>
      <c r="M9" s="2">
        <f>IFERROR(COUNTIF(Szerda[[#This Row],[07:00]:[15:00]],"*"),"")</f>
        <v>0</v>
      </c>
    </row>
    <row r="10" spans="2:13" ht="30" customHeight="1" x14ac:dyDescent="0.35">
      <c r="B10" t="s">
        <v>7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2">
        <f>IFERROR(COUNTIF(Szerda[[#This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A jobbra található cellában automatikusan frissül a Részleg neve. A Részleg nevét a Hétfő munkalap L3 cellájában módosíthatja." sqref="C3:K3"/>
    <dataValidation allowBlank="1" showInputMessage="1" showErrorMessage="1" prompt="A jobbra található cellában automatikusan frissül az adott hétre értendő dátum. A dátumot a Hétfő munkalap L2 cellájában módosíthatja." sqref="C2:K2"/>
    <dataValidation allowBlank="1" showInputMessage="1" showErrorMessage="1" prompt="Ebbe a cellába írja a hét napját. Adja meg a hétre értendő dátumot az L2 cellában. Adja meg a Részleg nevét az L3 cellában." sqref="B2:B3"/>
    <dataValidation allowBlank="1" showInputMessage="1" showErrorMessage="1" prompt="Ezen a munkalapon megadhatja a szerdai műszakbeosztást" sqref="A1"/>
    <dataValidation allowBlank="1" showInputMessage="1" showErrorMessage="1" prompt="Ebben az oszlopban adhatja meg az alkalmazottak nevét." sqref="B4"/>
    <dataValidation allowBlank="1" showInputMessage="1" showErrorMessage="1" prompt="Ebben az oszlopban követheti nyomon a betegségeket. Nyomja le az ALT+LE billentyűkombinációt a legördülő lista megnyitásához, majd az ENTER billentyűt lenyomva véglegesítheti a bejegyzést" sqref="L4"/>
    <dataValidation allowBlank="1" showInputMessage="1" showErrorMessage="1" prompt="Ebben az oszlopban a program automatikusan kiszámítja a munkaórák számát" sqref="M4"/>
    <dataValidation allowBlank="1" showInputMessage="1" showErrorMessage="1" prompt="Automatikusan frissített dátum. Az értéket a Hétfő munkalap L2 cellájában módosíthatja" sqref="L2:M2"/>
    <dataValidation allowBlank="1" showInputMessage="1" showErrorMessage="1" prompt="Automatikusan frissített részlegnév. Az értéket a Hétfő munkalap L3 cellájában módosíthatja" sqref="L3:M3"/>
    <dataValidation allowBlank="1" showInputMessage="1" showErrorMessage="1" prompt="A cím a Hétfő munkalap B1 cellájában megadott cím alapján automatikusan frissül. A munkalap címének módosításához adjon meg egy új címet abban a cellában. A program csak ezt a munkalapot fogja frissíteni" sqref="B1"/>
    <dataValidation type="list" allowBlank="1" showInputMessage="1" showErrorMessage="1" sqref="L5:L10">
      <formula1>"Betegség"</formula1>
    </dataValidation>
    <dataValidation allowBlank="1" showInputMessage="1" showErrorMessage="1" prompt="Ebben az oszlopban adhatja meg az alkalmazottak beosztását vagy szerepkörét. Az időpont módosításához jelölje ki a cellát, nyomja le a Delete billentyűt, majd adja meg az új időpontot" sqref="C4:K4"/>
  </dataValidations>
  <printOptions horizontalCentered="1"/>
  <pageMargins left="0.25" right="0.25" top="0.75" bottom="0.75" header="0.3" footer="0.3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/>
    <pageSetUpPr fitToPage="1"/>
  </sheetPr>
  <dimension ref="B1:M10"/>
  <sheetViews>
    <sheetView showGridLines="0" workbookViewId="0"/>
  </sheetViews>
  <sheetFormatPr defaultRowHeight="30" customHeight="1" x14ac:dyDescent="0.35"/>
  <cols>
    <col min="1" max="1" width="2.7265625" customWidth="1"/>
    <col min="2" max="2" width="20.7265625" customWidth="1"/>
    <col min="3" max="5" width="12.81640625" customWidth="1"/>
    <col min="6" max="7" width="13.81640625" customWidth="1"/>
    <col min="8" max="8" width="13.7265625" customWidth="1"/>
    <col min="9" max="11" width="12.7265625" customWidth="1"/>
    <col min="12" max="12" width="9.453125" customWidth="1"/>
    <col min="13" max="13" width="9.81640625" customWidth="1"/>
    <col min="14" max="14" width="2.7265625" customWidth="1"/>
  </cols>
  <sheetData>
    <row r="1" spans="2:13" ht="47.5" customHeight="1" thickBot="1" x14ac:dyDescent="0.4">
      <c r="B1" s="1" t="str">
        <f>MŰSZAKBEOSZTÁS_Cím</f>
        <v>TEREMBEOSZTÁS - MŰVÉSZETEK HÁZA</v>
      </c>
    </row>
    <row r="2" spans="2:13" ht="15.65" customHeight="1" thickTop="1" thickBot="1" x14ac:dyDescent="0.4">
      <c r="B2" s="43" t="s">
        <v>27</v>
      </c>
      <c r="C2" s="44" t="s">
        <v>8</v>
      </c>
      <c r="D2" s="44"/>
      <c r="E2" s="44"/>
      <c r="F2" s="44"/>
      <c r="G2" s="44"/>
      <c r="H2" s="44"/>
      <c r="I2" s="44"/>
      <c r="J2" s="44"/>
      <c r="K2" s="44"/>
      <c r="L2" s="56" t="e">
        <f>DÁTUM</f>
        <v>#REF!</v>
      </c>
      <c r="M2" s="56"/>
    </row>
    <row r="3" spans="2:13" ht="30" customHeight="1" thickTop="1" x14ac:dyDescent="0.35">
      <c r="B3" s="43"/>
      <c r="C3" s="45" t="s">
        <v>9</v>
      </c>
      <c r="D3" s="45"/>
      <c r="E3" s="45"/>
      <c r="F3" s="45"/>
      <c r="G3" s="45"/>
      <c r="H3" s="45"/>
      <c r="I3" s="45"/>
      <c r="J3" s="45"/>
      <c r="K3" s="45"/>
      <c r="L3" s="57" t="e">
        <f>RÉSZLEG</f>
        <v>#REF!</v>
      </c>
      <c r="M3" s="57"/>
    </row>
    <row r="4" spans="2:13" ht="30" customHeight="1" x14ac:dyDescent="0.35">
      <c r="B4" t="s">
        <v>1</v>
      </c>
      <c r="C4" s="5" t="s">
        <v>10</v>
      </c>
      <c r="D4" s="5" t="s">
        <v>12</v>
      </c>
      <c r="E4" s="5" t="s">
        <v>15</v>
      </c>
      <c r="F4" s="5" t="s">
        <v>16</v>
      </c>
      <c r="G4" s="5" t="s">
        <v>17</v>
      </c>
      <c r="H4" s="5" t="s">
        <v>19</v>
      </c>
      <c r="I4" s="5" t="s">
        <v>20</v>
      </c>
      <c r="J4" s="5" t="s">
        <v>21</v>
      </c>
      <c r="K4" s="5" t="s">
        <v>22</v>
      </c>
      <c r="L4" s="3" t="s">
        <v>23</v>
      </c>
      <c r="M4" s="3" t="s">
        <v>31</v>
      </c>
    </row>
    <row r="5" spans="2:13" ht="30" customHeight="1" x14ac:dyDescent="0.35">
      <c r="B5" t="s">
        <v>2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6">
        <f>IFERROR(COUNTIF(Csütörtök[[#This Row],[07:00]:[15:00]],"*"),"")</f>
        <v>9</v>
      </c>
    </row>
    <row r="6" spans="2:13" ht="30" customHeight="1" x14ac:dyDescent="0.35">
      <c r="B6" t="s">
        <v>3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6">
        <f>IFERROR(COUNTIF(Csütörtök[[#This Row],[07:00]:[15:00]],"*"),"")</f>
        <v>4</v>
      </c>
    </row>
    <row r="7" spans="2:13" ht="30" customHeight="1" x14ac:dyDescent="0.35">
      <c r="B7" t="s">
        <v>4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6">
        <f>IFERROR(COUNTIF(Csütörtök[[#This Row],[07:00]:[15:00]],"*"),"")</f>
        <v>7</v>
      </c>
    </row>
    <row r="8" spans="2:13" ht="30" customHeight="1" x14ac:dyDescent="0.35">
      <c r="B8" t="s">
        <v>5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6">
        <f>IFERROR(COUNTIF(Csütörtök[[#This Row],[07:00]:[15:00]],"*"),"")</f>
        <v>7</v>
      </c>
    </row>
    <row r="9" spans="2:13" ht="30" customHeight="1" x14ac:dyDescent="0.35">
      <c r="B9" t="s">
        <v>6</v>
      </c>
      <c r="C9" s="3"/>
      <c r="D9" s="3"/>
      <c r="E9" s="3"/>
      <c r="F9" s="3"/>
      <c r="G9" s="3"/>
      <c r="H9" s="3"/>
      <c r="I9" s="3"/>
      <c r="J9" s="3"/>
      <c r="K9" s="3"/>
      <c r="L9" s="3" t="s">
        <v>25</v>
      </c>
      <c r="M9" s="6">
        <f>IFERROR(COUNTIF(Csütörtök[[#This Row],[07:00]:[15:00]],"*"),"")</f>
        <v>0</v>
      </c>
    </row>
    <row r="10" spans="2:13" ht="30" customHeight="1" x14ac:dyDescent="0.35">
      <c r="B10" t="s">
        <v>7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6">
        <f>IFERROR(COUNTIF(Csütörtök[[#This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type="list" allowBlank="1" showInputMessage="1" showErrorMessage="1" sqref="L5:L10">
      <formula1>"Betegség"</formula1>
    </dataValidation>
    <dataValidation allowBlank="1" showInputMessage="1" showErrorMessage="1" prompt="A cím a Hétfő munkalap B1 cellájában megadott cím alapján automatikusan frissül. A munkalap címének módosításához adjon meg egy új címet abban a cellában. A program csak ezt a munkalapot fogja frissíteni" sqref="B1"/>
    <dataValidation allowBlank="1" showInputMessage="1" showErrorMessage="1" prompt="Automatikusan frissített részlegnév. Az értéket a Hétfő munkalap L3 cellájában módosíthatja" sqref="L3:M3"/>
    <dataValidation allowBlank="1" showInputMessage="1" showErrorMessage="1" prompt="Automatikusan frissített dátum. Az értéket a Hétfő munkalap L2 cellájában módosíthatja" sqref="L2:M2"/>
    <dataValidation allowBlank="1" showInputMessage="1" showErrorMessage="1" prompt="Ebben az oszlopban a program automatikusan kiszámítja a munkaórák számát" sqref="M4"/>
    <dataValidation allowBlank="1" showInputMessage="1" showErrorMessage="1" prompt="Ebben az oszlopban követheti nyomon a betegségeket. Nyomja le az ALT+LE billentyűkombinációt a legördülő lista megnyitásához, majd az ENTER billentyűt lenyomva véglegesítheti a bejegyzést" sqref="L4"/>
    <dataValidation allowBlank="1" showInputMessage="1" showErrorMessage="1" prompt="Ebben az oszlopban adhatja meg az alkalmazottak nevét." sqref="B4"/>
    <dataValidation allowBlank="1" showInputMessage="1" showErrorMessage="1" prompt="Ezen a munkalapon megadhatja a csütörtöki műszakbeosztást" sqref="A1"/>
    <dataValidation allowBlank="1" showInputMessage="1" showErrorMessage="1" prompt="Ebbe a cellába írja a hét napját. Adja meg a hétre értendő dátumot az L2 cellában. Adja meg a Részleg nevét az L3 cellában." sqref="B2:B3"/>
    <dataValidation allowBlank="1" showInputMessage="1" showErrorMessage="1" prompt="A jobbra található cellában automatikusan frissül az adott hétre értendő dátum. A dátumot a Hétfő munkalap L2 cellájában módosíthatja." sqref="C2:K2"/>
    <dataValidation allowBlank="1" showInputMessage="1" showErrorMessage="1" prompt="A jobbra található cellában automatikusan frissül a Részleg neve. A Részleg nevét a Hétfő munkalap L3 cellájában módosíthatja." sqref="C3:K3"/>
    <dataValidation allowBlank="1" showInputMessage="1" showErrorMessage="1" prompt="Ebben az oszlopban adhatja meg az alkalmazottak beosztását vagy szerepkörét. Az időpont módosításához jelölje ki a cellát, nyomja le a Delete billentyűt, majd adja meg az új időpontot" sqref="C4:K4"/>
  </dataValidations>
  <printOptions horizontalCentered="1"/>
  <pageMargins left="0.25" right="0.25" top="0.75" bottom="0.75" header="0.3" footer="0.3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7"/>
    <pageSetUpPr fitToPage="1"/>
  </sheetPr>
  <dimension ref="B1:M10"/>
  <sheetViews>
    <sheetView showGridLines="0" workbookViewId="0"/>
  </sheetViews>
  <sheetFormatPr defaultRowHeight="30" customHeight="1" x14ac:dyDescent="0.35"/>
  <cols>
    <col min="1" max="1" width="2.7265625" customWidth="1"/>
    <col min="2" max="2" width="20.7265625" customWidth="1"/>
    <col min="3" max="5" width="12.81640625" customWidth="1"/>
    <col min="6" max="7" width="13.81640625" customWidth="1"/>
    <col min="8" max="8" width="13.7265625" customWidth="1"/>
    <col min="9" max="11" width="12.7265625" customWidth="1"/>
    <col min="12" max="12" width="9.453125" customWidth="1"/>
    <col min="13" max="13" width="9.81640625" customWidth="1"/>
    <col min="14" max="14" width="2.7265625" customWidth="1"/>
  </cols>
  <sheetData>
    <row r="1" spans="2:13" ht="47.5" customHeight="1" thickBot="1" x14ac:dyDescent="0.4">
      <c r="B1" s="1" t="str">
        <f>MŰSZAKBEOSZTÁS_Cím</f>
        <v>TEREMBEOSZTÁS - MŰVÉSZETEK HÁZA</v>
      </c>
    </row>
    <row r="2" spans="2:13" ht="15.65" customHeight="1" thickTop="1" thickBot="1" x14ac:dyDescent="0.4">
      <c r="B2" s="43" t="s">
        <v>28</v>
      </c>
      <c r="C2" s="44" t="s">
        <v>8</v>
      </c>
      <c r="D2" s="44"/>
      <c r="E2" s="44"/>
      <c r="F2" s="44"/>
      <c r="G2" s="44"/>
      <c r="H2" s="44"/>
      <c r="I2" s="44"/>
      <c r="J2" s="44"/>
      <c r="K2" s="44"/>
      <c r="L2" s="56" t="e">
        <f>DÁTUM</f>
        <v>#REF!</v>
      </c>
      <c r="M2" s="56"/>
    </row>
    <row r="3" spans="2:13" ht="30" customHeight="1" thickTop="1" x14ac:dyDescent="0.35">
      <c r="B3" s="43"/>
      <c r="C3" s="45" t="s">
        <v>9</v>
      </c>
      <c r="D3" s="45"/>
      <c r="E3" s="45"/>
      <c r="F3" s="45"/>
      <c r="G3" s="45"/>
      <c r="H3" s="45"/>
      <c r="I3" s="45"/>
      <c r="J3" s="45"/>
      <c r="K3" s="45"/>
      <c r="L3" s="57" t="e">
        <f>RÉSZLEG</f>
        <v>#REF!</v>
      </c>
      <c r="M3" s="57"/>
    </row>
    <row r="4" spans="2:13" ht="30" customHeight="1" x14ac:dyDescent="0.35">
      <c r="B4" t="s">
        <v>1</v>
      </c>
      <c r="C4" s="5" t="s">
        <v>10</v>
      </c>
      <c r="D4" s="5" t="s">
        <v>12</v>
      </c>
      <c r="E4" s="5" t="s">
        <v>15</v>
      </c>
      <c r="F4" s="5" t="s">
        <v>16</v>
      </c>
      <c r="G4" s="5" t="s">
        <v>17</v>
      </c>
      <c r="H4" s="5" t="s">
        <v>19</v>
      </c>
      <c r="I4" s="5" t="s">
        <v>20</v>
      </c>
      <c r="J4" s="5" t="s">
        <v>21</v>
      </c>
      <c r="K4" s="5" t="s">
        <v>22</v>
      </c>
      <c r="L4" s="3" t="s">
        <v>23</v>
      </c>
      <c r="M4" s="3" t="s">
        <v>31</v>
      </c>
    </row>
    <row r="5" spans="2:13" ht="30" customHeight="1" x14ac:dyDescent="0.35">
      <c r="B5" t="s">
        <v>2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6">
        <f>IFERROR(COUNTIF(Péntek[[#This Row],[07:00]:[15:00]],"*"),"")</f>
        <v>9</v>
      </c>
    </row>
    <row r="6" spans="2:13" ht="30" customHeight="1" x14ac:dyDescent="0.35">
      <c r="B6" t="s">
        <v>3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6">
        <f>IFERROR(COUNTIF(Péntek[[#This Row],[07:00]:[15:00]],"*"),"")</f>
        <v>4</v>
      </c>
    </row>
    <row r="7" spans="2:13" ht="30" customHeight="1" x14ac:dyDescent="0.35">
      <c r="B7" t="s">
        <v>4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6">
        <f>IFERROR(COUNTIF(Péntek[[#This Row],[07:00]:[15:00]],"*"),"")</f>
        <v>7</v>
      </c>
    </row>
    <row r="8" spans="2:13" ht="30" customHeight="1" x14ac:dyDescent="0.35">
      <c r="B8" t="s">
        <v>5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6">
        <f>IFERROR(COUNTIF(Péntek[[#This Row],[07:00]:[15:00]],"*"),"")</f>
        <v>7</v>
      </c>
    </row>
    <row r="9" spans="2:13" ht="30" customHeight="1" x14ac:dyDescent="0.35">
      <c r="B9" t="s">
        <v>6</v>
      </c>
      <c r="C9" s="3"/>
      <c r="D9" s="3"/>
      <c r="E9" s="3"/>
      <c r="F9" s="3"/>
      <c r="G9" s="3"/>
      <c r="H9" s="3"/>
      <c r="I9" s="3"/>
      <c r="J9" s="3"/>
      <c r="K9" s="3"/>
      <c r="L9" s="3" t="s">
        <v>25</v>
      </c>
      <c r="M9" s="6">
        <f>IFERROR(COUNTIF(Péntek[[#This Row],[07:00]:[15:00]],"*"),"")</f>
        <v>0</v>
      </c>
    </row>
    <row r="10" spans="2:13" ht="30" customHeight="1" x14ac:dyDescent="0.35">
      <c r="B10" t="s">
        <v>7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6">
        <f>IFERROR(COUNTIF(Péntek[[#This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count="12">
    <dataValidation allowBlank="1" showInputMessage="1" showErrorMessage="1" prompt="A jobbra található cellában automatikusan frissül a Részleg neve. A Részleg nevét a Hétfő munkalap L3 cellájában módosíthatja." sqref="C3:K3"/>
    <dataValidation allowBlank="1" showInputMessage="1" showErrorMessage="1" prompt="A jobbra található cellában automatikusan frissül az adott hétre értendő dátum. A dátumot a Hétfő munkalap L2 cellájában módosíthatja." sqref="C2:K2"/>
    <dataValidation allowBlank="1" showInputMessage="1" showErrorMessage="1" prompt="Ebbe a cellába írja a hét napját. Adja meg a hétre értendő dátumot az L2 cellában. Adja meg a Részleg nevét az L3 cellában." sqref="B2:B3"/>
    <dataValidation allowBlank="1" showInputMessage="1" showErrorMessage="1" prompt="Ezen a munkalapon megadhatja a pénteki műszakbeosztást" sqref="A1"/>
    <dataValidation allowBlank="1" showInputMessage="1" showErrorMessage="1" prompt="Ebben az oszlopban adhatja meg az alkalmazottak nevét." sqref="B4"/>
    <dataValidation allowBlank="1" showInputMessage="1" showErrorMessage="1" prompt="Ebben az oszlopban követheti nyomon a betegségeket. Nyomja le az ALT+LE billentyűkombinációt a legördülő lista megnyitásához, majd az ENTER billentyűt lenyomva véglegesítheti a bejegyzést" sqref="L4"/>
    <dataValidation allowBlank="1" showInputMessage="1" showErrorMessage="1" prompt="Ebben az oszlopban a program automatikusan kiszámítja a munkaórák számát" sqref="M4"/>
    <dataValidation allowBlank="1" showInputMessage="1" showErrorMessage="1" prompt="Automatikusan frissített dátum. Az értéket a Hétfő munkalap L2 cellájában módosíthatja" sqref="L2:M2"/>
    <dataValidation allowBlank="1" showInputMessage="1" showErrorMessage="1" prompt="Automatikusan frissített részlegnév. Az értéket a Hétfő munkalap L3 cellájában módosíthatja" sqref="L3:M3"/>
    <dataValidation allowBlank="1" showInputMessage="1" showErrorMessage="1" prompt="A cím a Hétfő munkalap B1 cellájában megadott cím alapján automatikusan frissül. A munkalap címének módosításához adjon meg egy új címet abban a cellában. A program csak ezt a munkalapot fogja frissíteni" sqref="B1"/>
    <dataValidation type="list" allowBlank="1" showInputMessage="1" showErrorMessage="1" sqref="L5:L10">
      <formula1>"Betegség"</formula1>
    </dataValidation>
    <dataValidation allowBlank="1" showInputMessage="1" showErrorMessage="1" prompt="Ebben az oszlopban adhatja meg az alkalmazottak beosztását vagy szerepkörét. Az időpont módosításához jelölje ki a cellát, nyomja le a Delete billentyűt, majd adja meg az új időpontot" sqref="C4:K4"/>
  </dataValidations>
  <printOptions horizontalCentered="1"/>
  <pageMargins left="0.25" right="0.25" top="0.75" bottom="0.75" header="0.3" footer="0.3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9"/>
    <pageSetUpPr fitToPage="1"/>
  </sheetPr>
  <dimension ref="B1:M10"/>
  <sheetViews>
    <sheetView showGridLines="0" workbookViewId="0"/>
  </sheetViews>
  <sheetFormatPr defaultRowHeight="30" customHeight="1" x14ac:dyDescent="0.35"/>
  <cols>
    <col min="1" max="1" width="2.7265625" customWidth="1"/>
    <col min="2" max="2" width="20.7265625" customWidth="1"/>
    <col min="3" max="5" width="12.81640625" customWidth="1"/>
    <col min="6" max="7" width="13.81640625" customWidth="1"/>
    <col min="8" max="8" width="13.7265625" customWidth="1"/>
    <col min="9" max="11" width="12.7265625" customWidth="1"/>
    <col min="12" max="12" width="9.453125" customWidth="1"/>
    <col min="13" max="13" width="9.81640625" customWidth="1"/>
    <col min="14" max="14" width="2.7265625" customWidth="1"/>
  </cols>
  <sheetData>
    <row r="1" spans="2:13" ht="47.5" customHeight="1" thickBot="1" x14ac:dyDescent="0.4">
      <c r="B1" s="1" t="str">
        <f>MŰSZAKBEOSZTÁS_Cím</f>
        <v>TEREMBEOSZTÁS - MŰVÉSZETEK HÁZA</v>
      </c>
    </row>
    <row r="2" spans="2:13" ht="15.65" customHeight="1" thickTop="1" thickBot="1" x14ac:dyDescent="0.4">
      <c r="B2" s="43" t="s">
        <v>29</v>
      </c>
      <c r="C2" s="44" t="s">
        <v>8</v>
      </c>
      <c r="D2" s="44"/>
      <c r="E2" s="44"/>
      <c r="F2" s="44"/>
      <c r="G2" s="44"/>
      <c r="H2" s="44"/>
      <c r="I2" s="44"/>
      <c r="J2" s="44"/>
      <c r="K2" s="44"/>
      <c r="L2" s="56" t="e">
        <f>DÁTUM</f>
        <v>#REF!</v>
      </c>
      <c r="M2" s="56"/>
    </row>
    <row r="3" spans="2:13" ht="30" customHeight="1" thickTop="1" x14ac:dyDescent="0.35">
      <c r="B3" s="43"/>
      <c r="C3" s="45" t="s">
        <v>9</v>
      </c>
      <c r="D3" s="45"/>
      <c r="E3" s="45"/>
      <c r="F3" s="45"/>
      <c r="G3" s="45"/>
      <c r="H3" s="45"/>
      <c r="I3" s="45"/>
      <c r="J3" s="45"/>
      <c r="K3" s="45"/>
      <c r="L3" s="57" t="e">
        <f>RÉSZLEG</f>
        <v>#REF!</v>
      </c>
      <c r="M3" s="57"/>
    </row>
    <row r="4" spans="2:13" ht="30" customHeight="1" x14ac:dyDescent="0.35">
      <c r="B4" t="s">
        <v>1</v>
      </c>
      <c r="C4" s="5" t="s">
        <v>10</v>
      </c>
      <c r="D4" s="5" t="s">
        <v>12</v>
      </c>
      <c r="E4" s="5" t="s">
        <v>15</v>
      </c>
      <c r="F4" s="5" t="s">
        <v>16</v>
      </c>
      <c r="G4" s="5" t="s">
        <v>17</v>
      </c>
      <c r="H4" s="5" t="s">
        <v>19</v>
      </c>
      <c r="I4" s="5" t="s">
        <v>20</v>
      </c>
      <c r="J4" s="5" t="s">
        <v>21</v>
      </c>
      <c r="K4" s="5" t="s">
        <v>22</v>
      </c>
      <c r="L4" s="3" t="s">
        <v>23</v>
      </c>
      <c r="M4" s="3" t="s">
        <v>31</v>
      </c>
    </row>
    <row r="5" spans="2:13" ht="30" customHeight="1" x14ac:dyDescent="0.35">
      <c r="B5" t="s">
        <v>2</v>
      </c>
      <c r="C5" s="3" t="s">
        <v>11</v>
      </c>
      <c r="D5" s="3" t="s">
        <v>11</v>
      </c>
      <c r="E5" s="3" t="s">
        <v>11</v>
      </c>
      <c r="F5" s="3" t="s">
        <v>11</v>
      </c>
      <c r="G5" s="3" t="s">
        <v>11</v>
      </c>
      <c r="H5" s="3" t="s">
        <v>11</v>
      </c>
      <c r="I5" s="3" t="s">
        <v>11</v>
      </c>
      <c r="J5" s="3" t="s">
        <v>11</v>
      </c>
      <c r="K5" s="3" t="s">
        <v>11</v>
      </c>
      <c r="L5" s="3"/>
      <c r="M5" s="6">
        <f>IFERROR(COUNTIF(Szombat[[#This Row],[07:00]:[15:00]],"*"),"")</f>
        <v>9</v>
      </c>
    </row>
    <row r="6" spans="2:13" ht="30" customHeight="1" x14ac:dyDescent="0.35">
      <c r="B6" t="s">
        <v>3</v>
      </c>
      <c r="C6" s="3"/>
      <c r="D6" s="3" t="s">
        <v>13</v>
      </c>
      <c r="E6" s="3" t="s">
        <v>13</v>
      </c>
      <c r="F6" s="3" t="s">
        <v>13</v>
      </c>
      <c r="G6" s="3" t="s">
        <v>13</v>
      </c>
      <c r="H6" s="3"/>
      <c r="I6" s="3"/>
      <c r="J6" s="3"/>
      <c r="K6" s="3"/>
      <c r="L6" s="3"/>
      <c r="M6" s="6">
        <f>IFERROR(COUNTIF(Szombat[[#This Row],[07:00]:[15:00]],"*"),"")</f>
        <v>4</v>
      </c>
    </row>
    <row r="7" spans="2:13" ht="30" customHeight="1" x14ac:dyDescent="0.35">
      <c r="B7" t="s">
        <v>4</v>
      </c>
      <c r="C7" s="3"/>
      <c r="D7" s="3" t="s">
        <v>14</v>
      </c>
      <c r="E7" s="3" t="s">
        <v>14</v>
      </c>
      <c r="F7" s="3" t="s">
        <v>14</v>
      </c>
      <c r="G7" s="3" t="s">
        <v>18</v>
      </c>
      <c r="H7" s="3" t="s">
        <v>14</v>
      </c>
      <c r="I7" s="3" t="s">
        <v>14</v>
      </c>
      <c r="J7" s="3" t="s">
        <v>14</v>
      </c>
      <c r="K7" s="3"/>
      <c r="L7" s="3"/>
      <c r="M7" s="6">
        <f>IFERROR(COUNTIF(Szombat[[#This Row],[07:00]:[15:00]],"*"),"")</f>
        <v>7</v>
      </c>
    </row>
    <row r="8" spans="2:13" ht="30" customHeight="1" x14ac:dyDescent="0.35">
      <c r="B8" t="s">
        <v>5</v>
      </c>
      <c r="C8" s="3"/>
      <c r="D8" s="3" t="s">
        <v>14</v>
      </c>
      <c r="E8" s="3" t="s">
        <v>14</v>
      </c>
      <c r="F8" s="3" t="s">
        <v>14</v>
      </c>
      <c r="G8" s="3" t="s">
        <v>18</v>
      </c>
      <c r="H8" s="3" t="s">
        <v>14</v>
      </c>
      <c r="I8" s="3" t="s">
        <v>14</v>
      </c>
      <c r="J8" s="3" t="s">
        <v>14</v>
      </c>
      <c r="K8" s="3"/>
      <c r="L8" s="3"/>
      <c r="M8" s="6">
        <f>IFERROR(COUNTIF(Szombat[[#This Row],[07:00]:[15:00]],"*"),"")</f>
        <v>7</v>
      </c>
    </row>
    <row r="9" spans="2:13" ht="30" customHeight="1" x14ac:dyDescent="0.35">
      <c r="B9" t="s">
        <v>6</v>
      </c>
      <c r="C9" s="3"/>
      <c r="D9" s="3"/>
      <c r="E9" s="3"/>
      <c r="F9" s="3"/>
      <c r="G9" s="3"/>
      <c r="H9" s="3"/>
      <c r="I9" s="3"/>
      <c r="J9" s="3"/>
      <c r="K9" s="3"/>
      <c r="L9" s="3" t="s">
        <v>25</v>
      </c>
      <c r="M9" s="6">
        <f>IFERROR(COUNTIF(Szombat[[#This Row],[07:00]:[15:00]],"*"),"")</f>
        <v>0</v>
      </c>
    </row>
    <row r="10" spans="2:13" ht="30" customHeight="1" x14ac:dyDescent="0.35">
      <c r="B10" t="s">
        <v>7</v>
      </c>
      <c r="C10" s="3"/>
      <c r="D10" s="3"/>
      <c r="E10" s="3"/>
      <c r="F10" s="3"/>
      <c r="G10" s="3"/>
      <c r="H10" s="3" t="s">
        <v>13</v>
      </c>
      <c r="I10" s="3" t="s">
        <v>13</v>
      </c>
      <c r="J10" s="3" t="s">
        <v>13</v>
      </c>
      <c r="K10" s="3" t="s">
        <v>13</v>
      </c>
      <c r="L10" s="3"/>
      <c r="M10" s="6">
        <f>IFERROR(COUNTIF(Szombat[[#This Row],[07:00]:[15:00]],"*"),"")</f>
        <v>4</v>
      </c>
    </row>
  </sheetData>
  <mergeCells count="5">
    <mergeCell ref="B2:B3"/>
    <mergeCell ref="C2:K2"/>
    <mergeCell ref="L2:M2"/>
    <mergeCell ref="C3:K3"/>
    <mergeCell ref="L3:M3"/>
  </mergeCells>
  <dataValidations xWindow="36" yWindow="331" count="12">
    <dataValidation type="list" allowBlank="1" showInputMessage="1" showErrorMessage="1" sqref="L5:L10">
      <formula1>"Betegség"</formula1>
    </dataValidation>
    <dataValidation allowBlank="1" showInputMessage="1" showErrorMessage="1" prompt="A cím a Hétfő munkalap B1 cellájában megadott cím alapján automatikusan frissül. A munkalap címének módosításához adjon meg egy új címet abban a cellában. A program csak ezt a munkalapot fogja frissíteni" sqref="B1"/>
    <dataValidation allowBlank="1" showInputMessage="1" showErrorMessage="1" prompt="Automatikusan frissített részlegnév. Az értéket a Hétfő munkalap L3 cellájában módosíthatja" sqref="L3:M3"/>
    <dataValidation allowBlank="1" showInputMessage="1" showErrorMessage="1" prompt="Automatikusan frissített dátum. Az értéket a Hétfő munkalap L2 cellájában módosíthatja" sqref="L2:M2"/>
    <dataValidation allowBlank="1" showInputMessage="1" showErrorMessage="1" prompt="Ebben az oszlopban a program automatikusan kiszámítja a munkaórák számát" sqref="M4"/>
    <dataValidation allowBlank="1" showInputMessage="1" showErrorMessage="1" prompt="Ebben az oszlopban követheti nyomon a betegségeket. Nyomja le az ALT+LE billentyűkombinációt a legördülő lista megnyitásához, majd az ENTER billentyűt lenyomva véglegesítheti a bejegyzést" sqref="L4"/>
    <dataValidation allowBlank="1" showInputMessage="1" showErrorMessage="1" prompt="Ebben az oszlopban adhatja meg az alkalmazottak nevét." sqref="B4"/>
    <dataValidation allowBlank="1" showInputMessage="1" showErrorMessage="1" prompt="Ezen a munkalapon megadhatja a szombati műszakbeosztást" sqref="A1"/>
    <dataValidation allowBlank="1" showInputMessage="1" showErrorMessage="1" prompt="Ebbe a cellába írja a hét napját. Adja meg a hétre értendő dátumot az L2 cellában. Adja meg a Részleg nevét az L3 cellában." sqref="B2:B3"/>
    <dataValidation allowBlank="1" showInputMessage="1" showErrorMessage="1" prompt="A jobbra található cellában automatikusan frissül az adott hétre értendő dátum. A dátumot a Hétfő munkalap L2 cellájában módosíthatja." sqref="C2:K2"/>
    <dataValidation allowBlank="1" showInputMessage="1" showErrorMessage="1" prompt="A jobbra található cellában automatikusan frissül a Részleg neve. A Részleg nevét a Hétfő munkalap L3 cellájában módosíthatja." sqref="C3:K3"/>
    <dataValidation allowBlank="1" showInputMessage="1" showErrorMessage="1" prompt="Ebben az oszlopban adhatja meg az alkalmazottak beosztását vagy szerepkörét. Az időpont módosításához jelölje ki a cellát, nyomja le a Delete billentyűt, majd adja meg az új időpontot" sqref="C4:K4"/>
  </dataValidations>
  <printOptions horizontalCentered="1"/>
  <pageMargins left="0.25" right="0.25" top="0.75" bottom="0.75" header="0.3" footer="0.3"/>
  <pageSetup paperSize="9" scale="6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22</vt:i4>
      </vt:variant>
    </vt:vector>
  </HeadingPairs>
  <TitlesOfParts>
    <vt:vector size="32" baseType="lpstr">
      <vt:lpstr>MŰVÉSZETEK HÁZA </vt:lpstr>
      <vt:lpstr>SZABADSÁG ÚT 21.</vt:lpstr>
      <vt:lpstr>SZOLFÉZS ÓRAREND</vt:lpstr>
      <vt:lpstr>SZOLÉFZS SZÁNTÓ</vt:lpstr>
      <vt:lpstr>KÉPZŐMŰVÉSZET</vt:lpstr>
      <vt:lpstr>Szerda</vt:lpstr>
      <vt:lpstr>Csütörtök</vt:lpstr>
      <vt:lpstr>Péntek</vt:lpstr>
      <vt:lpstr>Szombat</vt:lpstr>
      <vt:lpstr>Vasárnap</vt:lpstr>
      <vt:lpstr>Csütörtök!Cím1</vt:lpstr>
      <vt:lpstr>Cím2</vt:lpstr>
      <vt:lpstr>Szerda!Cím3</vt:lpstr>
      <vt:lpstr>Csütörtök!Cím4</vt:lpstr>
      <vt:lpstr>Péntek!Cím5</vt:lpstr>
      <vt:lpstr>Szombat!Cím6</vt:lpstr>
      <vt:lpstr>Vasárnap!Cím7</vt:lpstr>
      <vt:lpstr>MŰSZAKBEOSZTÁS_Cím</vt:lpstr>
      <vt:lpstr>Csütörtök!Nyomtatási_cím</vt:lpstr>
      <vt:lpstr>'MŰVÉSZETEK HÁZA '!Nyomtatási_cím</vt:lpstr>
      <vt:lpstr>Péntek!Nyomtatási_cím</vt:lpstr>
      <vt:lpstr>'SZABADSÁG ÚT 21.'!Nyomtatási_cím</vt:lpstr>
      <vt:lpstr>Szerda!Nyomtatási_cím</vt:lpstr>
      <vt:lpstr>Szombat!Nyomtatási_cím</vt:lpstr>
      <vt:lpstr>Vasárnap!Nyomtatási_cím</vt:lpstr>
      <vt:lpstr>RowTitleRegion1..L3</vt:lpstr>
      <vt:lpstr>RowTitleRegion2..L3</vt:lpstr>
      <vt:lpstr>Szerda!RowTitleRegion3..L3</vt:lpstr>
      <vt:lpstr>Csütörtök!RowTitleRegion4..L3</vt:lpstr>
      <vt:lpstr>Péntek!RowTitleRegion5..L3</vt:lpstr>
      <vt:lpstr>Szombat!RowTitleRegion6..L3</vt:lpstr>
      <vt:lpstr>Vasárnap!RowTitleRegion7..L3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Lukács Nikolett</dc:creator>
  <cp:lastModifiedBy>Lukács Nikolett</cp:lastModifiedBy>
  <cp:lastPrinted>2020-09-09T09:18:01Z</cp:lastPrinted>
  <dcterms:created xsi:type="dcterms:W3CDTF">2017-01-03T12:13:58Z</dcterms:created>
  <dcterms:modified xsi:type="dcterms:W3CDTF">2020-09-09T09:27:25Z</dcterms:modified>
</cp:coreProperties>
</file>